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317_1_admin\Desktop\"/>
    </mc:Choice>
  </mc:AlternateContent>
  <bookViews>
    <workbookView xWindow="0" yWindow="0" windowWidth="28800" windowHeight="12735" activeTab="3"/>
  </bookViews>
  <sheets>
    <sheet name="7 класс" sheetId="1" r:id="rId1"/>
    <sheet name="8 класс" sheetId="2" r:id="rId2"/>
    <sheet name="9 класс" sheetId="3" r:id="rId3"/>
    <sheet name="10 класс" sheetId="4" r:id="rId4"/>
    <sheet name="11 класс" sheetId="5" r:id="rId5"/>
  </sheets>
  <calcPr calcId="152511"/>
</workbook>
</file>

<file path=xl/calcChain.xml><?xml version="1.0" encoding="utf-8"?>
<calcChain xmlns="http://schemas.openxmlformats.org/spreadsheetml/2006/main">
  <c r="P9" i="3" l="1"/>
  <c r="P10" i="3"/>
  <c r="P12" i="3"/>
  <c r="P13" i="3"/>
  <c r="P15" i="3"/>
  <c r="P14" i="3"/>
  <c r="P16" i="3"/>
  <c r="P17" i="3"/>
  <c r="P18" i="3"/>
  <c r="P19" i="3"/>
  <c r="P21" i="3"/>
  <c r="P20" i="3"/>
  <c r="P1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21" i="4" l="1"/>
  <c r="Q21" i="4" s="1"/>
  <c r="P26" i="4"/>
  <c r="Q26" i="4" s="1"/>
  <c r="P17" i="4"/>
  <c r="Q17" i="4" s="1"/>
  <c r="P23" i="4"/>
  <c r="Q23" i="4" s="1"/>
  <c r="P32" i="4"/>
  <c r="Q32" i="4" s="1"/>
  <c r="P12" i="4"/>
  <c r="Q12" i="4" s="1"/>
  <c r="P13" i="4"/>
  <c r="Q13" i="4" s="1"/>
  <c r="P10" i="4"/>
  <c r="Q10" i="4" s="1"/>
  <c r="P20" i="4"/>
  <c r="Q20" i="4" s="1"/>
  <c r="P29" i="4"/>
  <c r="Q29" i="4" s="1"/>
  <c r="P11" i="4"/>
  <c r="Q11" i="4" s="1"/>
  <c r="P15" i="4"/>
  <c r="Q15" i="4" s="1"/>
  <c r="P25" i="4"/>
  <c r="Q25" i="4" s="1"/>
  <c r="P28" i="4"/>
  <c r="Q28" i="4" s="1"/>
  <c r="P16" i="4"/>
  <c r="Q16" i="4" s="1"/>
  <c r="P27" i="4"/>
  <c r="Q27" i="4" s="1"/>
  <c r="P30" i="4"/>
  <c r="Q30" i="4" s="1"/>
  <c r="P24" i="4"/>
  <c r="Q24" i="4" s="1"/>
  <c r="P18" i="4"/>
  <c r="Q18" i="4" s="1"/>
  <c r="P8" i="4"/>
  <c r="Q8" i="4" s="1"/>
  <c r="P31" i="4"/>
  <c r="Q31" i="4" s="1"/>
  <c r="P9" i="4"/>
  <c r="Q9" i="4" s="1"/>
  <c r="P22" i="4"/>
  <c r="Q22" i="4" s="1"/>
  <c r="P19" i="4"/>
  <c r="Q19" i="4" s="1"/>
  <c r="P33" i="4"/>
  <c r="Q33" i="4" s="1"/>
  <c r="P14" i="4"/>
  <c r="Q14" i="4" s="1"/>
  <c r="Q14" i="3"/>
  <c r="Q32" i="3"/>
  <c r="Q33" i="3"/>
  <c r="Q19" i="3"/>
  <c r="Q11" i="3"/>
  <c r="O30" i="2"/>
  <c r="P30" i="2" s="1"/>
  <c r="O28" i="2"/>
  <c r="P28" i="2" s="1"/>
  <c r="Q9" i="5"/>
  <c r="Q10" i="5"/>
  <c r="Q12" i="5"/>
  <c r="Q8" i="5"/>
  <c r="Q11" i="5"/>
  <c r="O22" i="1"/>
  <c r="P22" i="1" s="1"/>
  <c r="Q9" i="3"/>
  <c r="Q23" i="3"/>
  <c r="Q59" i="3"/>
  <c r="Q40" i="3"/>
  <c r="Q47" i="3"/>
  <c r="Q60" i="3"/>
  <c r="Q48" i="3"/>
  <c r="Q10" i="3"/>
  <c r="Q55" i="3"/>
  <c r="Q49" i="3"/>
  <c r="Q29" i="3"/>
  <c r="Q30" i="3"/>
  <c r="Q27" i="3"/>
  <c r="Q61" i="3"/>
  <c r="Q16" i="3"/>
  <c r="Q62" i="3"/>
  <c r="Q63" i="3"/>
  <c r="Q41" i="3"/>
  <c r="Q50" i="3"/>
  <c r="Q42" i="3"/>
  <c r="Q53" i="3"/>
  <c r="Q43" i="3"/>
  <c r="Q24" i="3"/>
  <c r="Q34" i="3"/>
  <c r="Q52" i="3"/>
  <c r="Q38" i="3"/>
  <c r="Q13" i="3"/>
  <c r="Q64" i="3"/>
  <c r="Q35" i="3"/>
  <c r="Q17" i="3"/>
  <c r="Q26" i="3"/>
  <c r="P8" i="3"/>
  <c r="Q8" i="3" s="1"/>
  <c r="Q44" i="3"/>
  <c r="Q18" i="3"/>
  <c r="Q39" i="3"/>
  <c r="Q28" i="3"/>
  <c r="Q36" i="3"/>
  <c r="Q46" i="3"/>
  <c r="Q51" i="3"/>
  <c r="Q56" i="3"/>
  <c r="Q57" i="3"/>
  <c r="Q21" i="3"/>
  <c r="Q45" i="3"/>
  <c r="Q65" i="3"/>
  <c r="Q22" i="3"/>
  <c r="Q31" i="3"/>
  <c r="Q25" i="3"/>
  <c r="Q12" i="3"/>
  <c r="Q20" i="3"/>
  <c r="Q37" i="3"/>
  <c r="Q15" i="3"/>
  <c r="Q58" i="3"/>
  <c r="Q54" i="3"/>
  <c r="O30" i="1"/>
  <c r="P30" i="1" s="1"/>
  <c r="O73" i="1"/>
  <c r="P73" i="1" s="1"/>
  <c r="O38" i="1"/>
  <c r="P38" i="1" s="1"/>
  <c r="O56" i="1"/>
  <c r="P56" i="1" s="1"/>
  <c r="O13" i="1"/>
  <c r="P13" i="1" s="1"/>
  <c r="O49" i="1"/>
  <c r="P49" i="1" s="1"/>
  <c r="O46" i="1"/>
  <c r="P46" i="1" s="1"/>
  <c r="O31" i="1"/>
  <c r="P31" i="1" s="1"/>
  <c r="O26" i="1"/>
  <c r="P26" i="1" s="1"/>
  <c r="O9" i="1"/>
  <c r="P9" i="1" s="1"/>
  <c r="O47" i="1"/>
  <c r="P47" i="1" s="1"/>
  <c r="O57" i="1"/>
  <c r="P57" i="1" s="1"/>
  <c r="O32" i="1"/>
  <c r="P32" i="1" s="1"/>
  <c r="O58" i="1"/>
  <c r="P58" i="1" s="1"/>
  <c r="O68" i="1"/>
  <c r="P68" i="1" s="1"/>
  <c r="O69" i="1"/>
  <c r="P69" i="1" s="1"/>
  <c r="O74" i="1"/>
  <c r="P74" i="1" s="1"/>
  <c r="O70" i="1"/>
  <c r="P70" i="1" s="1"/>
  <c r="O71" i="1"/>
  <c r="P71" i="1" s="1"/>
  <c r="O50" i="1"/>
  <c r="P50" i="1" s="1"/>
  <c r="O20" i="1"/>
  <c r="P20" i="1" s="1"/>
  <c r="O27" i="1"/>
  <c r="P27" i="1" s="1"/>
  <c r="O59" i="1"/>
  <c r="P59" i="1" s="1"/>
  <c r="O39" i="1"/>
  <c r="P39" i="1" s="1"/>
  <c r="O40" i="1"/>
  <c r="P40" i="1" s="1"/>
  <c r="O21" i="1"/>
  <c r="P21" i="1" s="1"/>
  <c r="O51" i="1"/>
  <c r="P51" i="1" s="1"/>
  <c r="O28" i="1"/>
  <c r="P28" i="1" s="1"/>
  <c r="O41" i="1"/>
  <c r="P41" i="1" s="1"/>
  <c r="O60" i="1"/>
  <c r="P60" i="1" s="1"/>
  <c r="O33" i="1"/>
  <c r="P33" i="1" s="1"/>
  <c r="O52" i="1"/>
  <c r="P52" i="1" s="1"/>
  <c r="O34" i="1"/>
  <c r="P34" i="1" s="1"/>
  <c r="O14" i="1"/>
  <c r="P14" i="1" s="1"/>
  <c r="O61" i="1"/>
  <c r="P61" i="1" s="1"/>
  <c r="O72" i="1"/>
  <c r="P72" i="1" s="1"/>
  <c r="O62" i="1"/>
  <c r="P62" i="1" s="1"/>
  <c r="O53" i="1"/>
  <c r="P53" i="1" s="1"/>
  <c r="O17" i="1"/>
  <c r="P17" i="1" s="1"/>
  <c r="O29" i="1"/>
  <c r="P29" i="1" s="1"/>
  <c r="O35" i="1"/>
  <c r="P35" i="1" s="1"/>
  <c r="O63" i="1"/>
  <c r="P63" i="1" s="1"/>
  <c r="O23" i="1"/>
  <c r="P23" i="1" s="1"/>
  <c r="O54" i="1"/>
  <c r="P54" i="1" s="1"/>
  <c r="O64" i="1"/>
  <c r="P64" i="1" s="1"/>
  <c r="O65" i="1"/>
  <c r="P65" i="1" s="1"/>
  <c r="O36" i="1"/>
  <c r="P36" i="1" s="1"/>
  <c r="O42" i="1"/>
  <c r="P42" i="1" s="1"/>
  <c r="O55" i="1"/>
  <c r="P55" i="1" s="1"/>
  <c r="O43" i="1"/>
  <c r="P43" i="1" s="1"/>
  <c r="O44" i="1"/>
  <c r="P44" i="1" s="1"/>
  <c r="O45" i="1"/>
  <c r="P45" i="1" s="1"/>
  <c r="O12" i="1"/>
  <c r="P12" i="1" s="1"/>
  <c r="O18" i="1"/>
  <c r="P18" i="1" s="1"/>
  <c r="O15" i="1"/>
  <c r="P15" i="1" s="1"/>
  <c r="O24" i="1"/>
  <c r="P24" i="1" s="1"/>
  <c r="O25" i="1"/>
  <c r="P25" i="1" s="1"/>
  <c r="O48" i="1"/>
  <c r="P48" i="1" s="1"/>
  <c r="O8" i="1"/>
  <c r="P8" i="1" s="1"/>
  <c r="O16" i="1"/>
  <c r="P16" i="1" s="1"/>
  <c r="O37" i="1"/>
  <c r="P37" i="1" s="1"/>
  <c r="O10" i="1"/>
  <c r="P10" i="1" s="1"/>
  <c r="O66" i="1"/>
  <c r="P66" i="1" s="1"/>
  <c r="O67" i="1"/>
  <c r="P67" i="1" s="1"/>
  <c r="O11" i="1"/>
  <c r="P11" i="1" s="1"/>
  <c r="O22" i="2"/>
  <c r="P22" i="2" s="1"/>
  <c r="O37" i="2"/>
  <c r="P37" i="2" s="1"/>
  <c r="O23" i="2"/>
  <c r="P23" i="2" s="1"/>
  <c r="O9" i="2"/>
  <c r="P9" i="2" s="1"/>
  <c r="O29" i="2"/>
  <c r="P29" i="2" s="1"/>
  <c r="O15" i="2"/>
  <c r="P15" i="2" s="1"/>
  <c r="O32" i="2"/>
  <c r="P32" i="2" s="1"/>
  <c r="O24" i="2"/>
  <c r="P24" i="2" s="1"/>
  <c r="O34" i="2"/>
  <c r="P34" i="2" s="1"/>
  <c r="O26" i="2"/>
  <c r="P26" i="2" s="1"/>
  <c r="O13" i="2"/>
  <c r="P13" i="2" s="1"/>
  <c r="O36" i="2"/>
  <c r="P36" i="2" s="1"/>
  <c r="O20" i="2"/>
  <c r="P20" i="2" s="1"/>
  <c r="O12" i="2"/>
  <c r="P12" i="2" s="1"/>
  <c r="O17" i="2"/>
  <c r="P17" i="2" s="1"/>
  <c r="O35" i="2"/>
  <c r="P35" i="2" s="1"/>
  <c r="O14" i="2"/>
  <c r="P14" i="2" s="1"/>
  <c r="O10" i="2"/>
  <c r="P10" i="2" s="1"/>
  <c r="O19" i="2"/>
  <c r="P19" i="2" s="1"/>
  <c r="O25" i="2"/>
  <c r="P25" i="2" s="1"/>
  <c r="O27" i="2"/>
  <c r="P27" i="2" s="1"/>
  <c r="O16" i="2"/>
  <c r="P16" i="2" s="1"/>
  <c r="O21" i="2"/>
  <c r="P21" i="2" s="1"/>
  <c r="O18" i="2"/>
  <c r="P18" i="2" s="1"/>
  <c r="O33" i="2"/>
  <c r="P33" i="2" s="1"/>
  <c r="O31" i="2"/>
  <c r="P31" i="2" s="1"/>
  <c r="O11" i="2"/>
  <c r="P11" i="2" s="1"/>
  <c r="O38" i="2"/>
  <c r="P38" i="2" s="1"/>
  <c r="O8" i="2"/>
  <c r="P8" i="2" s="1"/>
  <c r="P19" i="1"/>
</calcChain>
</file>

<file path=xl/sharedStrings.xml><?xml version="1.0" encoding="utf-8"?>
<sst xmlns="http://schemas.openxmlformats.org/spreadsheetml/2006/main" count="1487" uniqueCount="471">
  <si>
    <t xml:space="preserve"> </t>
  </si>
  <si>
    <t>Результаты проведения муниципального этапа  Всероссийской олимпиады школьников в 2022-2023 уг.</t>
  </si>
  <si>
    <t>район</t>
  </si>
  <si>
    <t>г.Элиста</t>
  </si>
  <si>
    <t>предмет</t>
  </si>
  <si>
    <t>физика</t>
  </si>
  <si>
    <t>класс</t>
  </si>
  <si>
    <t>максимальный балл</t>
  </si>
  <si>
    <t>Например</t>
  </si>
  <si>
    <t xml:space="preserve">Иванов </t>
  </si>
  <si>
    <t>Иван</t>
  </si>
  <si>
    <t>Иванович</t>
  </si>
  <si>
    <t>м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</si>
  <si>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</si>
  <si>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</si>
  <si>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</si>
  <si>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</si>
  <si>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</si>
  <si>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</si>
  <si>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Элиста</t>
  </si>
  <si>
    <t>Полное наименование образовательной организации</t>
  </si>
  <si>
    <t>ФИО наставника</t>
  </si>
  <si>
    <t>статус участника</t>
  </si>
  <si>
    <t>результат (баллы)</t>
  </si>
  <si>
    <t>Зулаев</t>
  </si>
  <si>
    <t>Эрдем</t>
  </si>
  <si>
    <t>Очирович</t>
  </si>
  <si>
    <t>Босхаева</t>
  </si>
  <si>
    <t>Оюна</t>
  </si>
  <si>
    <t>Хонгоровна</t>
  </si>
  <si>
    <t>Ким</t>
  </si>
  <si>
    <t>Лилия</t>
  </si>
  <si>
    <t>Витальевна</t>
  </si>
  <si>
    <t>Владислав</t>
  </si>
  <si>
    <t>Игоревич</t>
  </si>
  <si>
    <t>Кодлаев</t>
  </si>
  <si>
    <t>Аюка</t>
  </si>
  <si>
    <t>Эрдниевич</t>
  </si>
  <si>
    <t>Маштыкова</t>
  </si>
  <si>
    <t>Виктория</t>
  </si>
  <si>
    <t>Данзановна</t>
  </si>
  <si>
    <t>Корсаев</t>
  </si>
  <si>
    <t>Данзан</t>
  </si>
  <si>
    <t>Батаевич</t>
  </si>
  <si>
    <t>Энкира</t>
  </si>
  <si>
    <t>Баатровна</t>
  </si>
  <si>
    <t>Картэнова</t>
  </si>
  <si>
    <t>Карина</t>
  </si>
  <si>
    <t>Сергеевна</t>
  </si>
  <si>
    <t>Улюмджиев</t>
  </si>
  <si>
    <t>Алексеевич</t>
  </si>
  <si>
    <t>Гильгишев</t>
  </si>
  <si>
    <t>Дмитрий</t>
  </si>
  <si>
    <t>Мажитов</t>
  </si>
  <si>
    <t>Анвер</t>
  </si>
  <si>
    <t>Ильдусович</t>
  </si>
  <si>
    <t>Сарангова</t>
  </si>
  <si>
    <t>Иляна</t>
  </si>
  <si>
    <t>Азыдова</t>
  </si>
  <si>
    <t>Алтана</t>
  </si>
  <si>
    <t>Дольгановна</t>
  </si>
  <si>
    <t>Эминова</t>
  </si>
  <si>
    <t>Мария</t>
  </si>
  <si>
    <t>Мингияновна</t>
  </si>
  <si>
    <t>Амбадыков</t>
  </si>
  <si>
    <t>Баир</t>
  </si>
  <si>
    <t>Сергеевич</t>
  </si>
  <si>
    <t>Гаряева</t>
  </si>
  <si>
    <t>Александра</t>
  </si>
  <si>
    <t>Васильевна</t>
  </si>
  <si>
    <t>Бадма-Гаряев</t>
  </si>
  <si>
    <t>Сангалджиевич</t>
  </si>
  <si>
    <t>Васильева</t>
  </si>
  <si>
    <t>Айтана</t>
  </si>
  <si>
    <t>Эренценовна</t>
  </si>
  <si>
    <t>Эрдниев</t>
  </si>
  <si>
    <t>Урубджур</t>
  </si>
  <si>
    <t>Мергенович</t>
  </si>
  <si>
    <t>Авеев</t>
  </si>
  <si>
    <t>Герман</t>
  </si>
  <si>
    <t>Бадмаевич</t>
  </si>
  <si>
    <t>Инджиева</t>
  </si>
  <si>
    <t>Игоревна</t>
  </si>
  <si>
    <t>Акаева</t>
  </si>
  <si>
    <t>Ланна</t>
  </si>
  <si>
    <t>Доржиева</t>
  </si>
  <si>
    <t>Чингисовна</t>
  </si>
  <si>
    <t>Басанова</t>
  </si>
  <si>
    <t>Элина</t>
  </si>
  <si>
    <t>Викторовна</t>
  </si>
  <si>
    <t>Манджиева</t>
  </si>
  <si>
    <t>Иджилина</t>
  </si>
  <si>
    <t>Саналовна</t>
  </si>
  <si>
    <t>Надбитова</t>
  </si>
  <si>
    <t>Галина</t>
  </si>
  <si>
    <t>Зурганов</t>
  </si>
  <si>
    <t>Аксен</t>
  </si>
  <si>
    <t>Геннадьевич</t>
  </si>
  <si>
    <t>Самхаева</t>
  </si>
  <si>
    <t>Владиславовна</t>
  </si>
  <si>
    <t>Наран</t>
  </si>
  <si>
    <t>Евгеньевич</t>
  </si>
  <si>
    <t>Мучеряев</t>
  </si>
  <si>
    <t>Горошкина</t>
  </si>
  <si>
    <t>Геннадьевна</t>
  </si>
  <si>
    <t>Бадмаева</t>
  </si>
  <si>
    <t>Анна</t>
  </si>
  <si>
    <t>Вячеславовна</t>
  </si>
  <si>
    <t>Баринов</t>
  </si>
  <si>
    <t>Церенов</t>
  </si>
  <si>
    <t>Олег</t>
  </si>
  <si>
    <t>Хонгорович</t>
  </si>
  <si>
    <t>Лилеева</t>
  </si>
  <si>
    <t>Сабина</t>
  </si>
  <si>
    <t>Джаловна</t>
  </si>
  <si>
    <t>Окчаева</t>
  </si>
  <si>
    <t>Соньн</t>
  </si>
  <si>
    <t>Борисовна</t>
  </si>
  <si>
    <t>Горяева</t>
  </si>
  <si>
    <t>Камилла</t>
  </si>
  <si>
    <t>Алашева</t>
  </si>
  <si>
    <t>Адьянов</t>
  </si>
  <si>
    <t>Николай</t>
  </si>
  <si>
    <t>Баирович</t>
  </si>
  <si>
    <t>Кочтов</t>
  </si>
  <si>
    <t>Артем</t>
  </si>
  <si>
    <t>Очиров</t>
  </si>
  <si>
    <t>Алексей</t>
  </si>
  <si>
    <t>Николаевич</t>
  </si>
  <si>
    <t>Ятаева</t>
  </si>
  <si>
    <t>Баина</t>
  </si>
  <si>
    <t>Александровна</t>
  </si>
  <si>
    <t>Михайлова</t>
  </si>
  <si>
    <t>Алина</t>
  </si>
  <si>
    <t>Денисовна</t>
  </si>
  <si>
    <t>Дорджиев</t>
  </si>
  <si>
    <t>Михайлович</t>
  </si>
  <si>
    <t>Араев</t>
  </si>
  <si>
    <t>Саналович</t>
  </si>
  <si>
    <t>Дюмкеева</t>
  </si>
  <si>
    <t>Дарина</t>
  </si>
  <si>
    <t>Басанговна</t>
  </si>
  <si>
    <t>Нидюлина</t>
  </si>
  <si>
    <t>Гиляна</t>
  </si>
  <si>
    <t>Юрьевна</t>
  </si>
  <si>
    <t>Хамиров</t>
  </si>
  <si>
    <t>Адьян</t>
  </si>
  <si>
    <t>Витальевич</t>
  </si>
  <si>
    <t>Церенова</t>
  </si>
  <si>
    <t>Бадмаевна</t>
  </si>
  <si>
    <t>Няминова</t>
  </si>
  <si>
    <t>Нарановна</t>
  </si>
  <si>
    <t>Оконова</t>
  </si>
  <si>
    <t>Валерия</t>
  </si>
  <si>
    <t>Эрдниевна</t>
  </si>
  <si>
    <t>Тюрбеев</t>
  </si>
  <si>
    <t>Джиргал</t>
  </si>
  <si>
    <t>Альмина</t>
  </si>
  <si>
    <t>Чучилов</t>
  </si>
  <si>
    <t>Арсен</t>
  </si>
  <si>
    <t>Арсланович</t>
  </si>
  <si>
    <t>Атинов</t>
  </si>
  <si>
    <t>Саранг</t>
  </si>
  <si>
    <t>Арслангович</t>
  </si>
  <si>
    <t>Горяев</t>
  </si>
  <si>
    <t>Даян</t>
  </si>
  <si>
    <t>Викторович</t>
  </si>
  <si>
    <t>Дживаков</t>
  </si>
  <si>
    <t>Денисович</t>
  </si>
  <si>
    <t>Коклаев</t>
  </si>
  <si>
    <t>Александр</t>
  </si>
  <si>
    <t>Радиевич</t>
  </si>
  <si>
    <t>Манжиева</t>
  </si>
  <si>
    <t>Аурика</t>
  </si>
  <si>
    <t>Анатольевна</t>
  </si>
  <si>
    <t>Амуланга</t>
  </si>
  <si>
    <t>Тимуровна</t>
  </si>
  <si>
    <t>Богаев</t>
  </si>
  <si>
    <t>Санан</t>
  </si>
  <si>
    <t>Мингиянович</t>
  </si>
  <si>
    <t>Джаваев</t>
  </si>
  <si>
    <t>Сангаджи</t>
  </si>
  <si>
    <t>Чингисович</t>
  </si>
  <si>
    <t>Айлана</t>
  </si>
  <si>
    <t>Убушиева</t>
  </si>
  <si>
    <t>Хечеев</t>
  </si>
  <si>
    <t>Дарсен</t>
  </si>
  <si>
    <t>Хомутниткова</t>
  </si>
  <si>
    <t>Эдуардовна</t>
  </si>
  <si>
    <t>Бембеева</t>
  </si>
  <si>
    <t>Долма</t>
  </si>
  <si>
    <t>Георгиевна</t>
  </si>
  <si>
    <t>Эльданов</t>
  </si>
  <si>
    <t>Никита</t>
  </si>
  <si>
    <t>Станиславович</t>
  </si>
  <si>
    <t>Нохашкиева</t>
  </si>
  <si>
    <t>02.07.2010</t>
  </si>
  <si>
    <t>01.03.2011</t>
  </si>
  <si>
    <t>28.12.2009</t>
  </si>
  <si>
    <t>07.04.2010</t>
  </si>
  <si>
    <t>МБОУ "СОШ  №20"</t>
  </si>
  <si>
    <t>06.07.2010</t>
  </si>
  <si>
    <t>01.07.2010</t>
  </si>
  <si>
    <t>07.09.2010</t>
  </si>
  <si>
    <t>09.12.2010</t>
  </si>
  <si>
    <t>14.01.2011</t>
  </si>
  <si>
    <t>МБОУ "КЭГ"</t>
  </si>
  <si>
    <t>МБОУ ЭМГ</t>
  </si>
  <si>
    <t>МБОУ «СОШ №3 имени Сергиенко Н.Г.»</t>
  </si>
  <si>
    <t>МБОУ СОШ№4</t>
  </si>
  <si>
    <t>МБОУ "СОШ № 17" им.Кугультинова Д.Н.</t>
  </si>
  <si>
    <t>МБОУ СОШ № 18</t>
  </si>
  <si>
    <t>МБОУ "СОШ № 12"</t>
  </si>
  <si>
    <t>МБОУ "ЭКГ"</t>
  </si>
  <si>
    <t>МБОУ "СОШ 21"</t>
  </si>
  <si>
    <t>МБОУ"СОШ №10" им Бембетова В.А.</t>
  </si>
  <si>
    <t>Убушаева Маргарита Андреевна</t>
  </si>
  <si>
    <t>Отчиева Баира Юрьевна</t>
  </si>
  <si>
    <t>Ковязина Наталья Николаевна</t>
  </si>
  <si>
    <t xml:space="preserve">Сангаджиев Владимир Николаевич </t>
  </si>
  <si>
    <t>Нимбуев Александр Владимирович</t>
  </si>
  <si>
    <t xml:space="preserve">Черкасова Надежда Немяшевна </t>
  </si>
  <si>
    <t>Дамбинова Ольга Петровна</t>
  </si>
  <si>
    <t>Болдунов Аркадий Борисович</t>
  </si>
  <si>
    <t>Самбуева Софья Николаевна</t>
  </si>
  <si>
    <t xml:space="preserve">Харазишвили Нана Константиновна </t>
  </si>
  <si>
    <t>ж</t>
  </si>
  <si>
    <t>Алдушкаева</t>
  </si>
  <si>
    <t>Романовна</t>
  </si>
  <si>
    <t>Анджушов</t>
  </si>
  <si>
    <t>Чингиз</t>
  </si>
  <si>
    <t>Давидович</t>
  </si>
  <si>
    <t>Бадмаев</t>
  </si>
  <si>
    <t>Сангаджиевич</t>
  </si>
  <si>
    <t>Валерий</t>
  </si>
  <si>
    <t>Басангович</t>
  </si>
  <si>
    <t>Бадма-Халгаева</t>
  </si>
  <si>
    <t>Вероника</t>
  </si>
  <si>
    <t>Бачаев</t>
  </si>
  <si>
    <t>Евгеньевна</t>
  </si>
  <si>
    <t>Зургадаев</t>
  </si>
  <si>
    <t>Артём</t>
  </si>
  <si>
    <t>Чингизович</t>
  </si>
  <si>
    <t>Когданов</t>
  </si>
  <si>
    <t>Эрдни</t>
  </si>
  <si>
    <t>Баатрович</t>
  </si>
  <si>
    <t>Коробейников</t>
  </si>
  <si>
    <t>Денис</t>
  </si>
  <si>
    <t>Куриленок</t>
  </si>
  <si>
    <t>Яна</t>
  </si>
  <si>
    <t>Олеговна</t>
  </si>
  <si>
    <t>Ласкова</t>
  </si>
  <si>
    <t>Ангелина</t>
  </si>
  <si>
    <t>Антоновна</t>
  </si>
  <si>
    <t>Лиджеев</t>
  </si>
  <si>
    <t>Лиджиев</t>
  </si>
  <si>
    <t>Дамир</t>
  </si>
  <si>
    <t>Лиджиева</t>
  </si>
  <si>
    <t>Саяна</t>
  </si>
  <si>
    <t>Эдуард</t>
  </si>
  <si>
    <t>Маркуев</t>
  </si>
  <si>
    <t>Кирилл</t>
  </si>
  <si>
    <t>Дорджиевич</t>
  </si>
  <si>
    <t>Анатольевич</t>
  </si>
  <si>
    <t>Алдар</t>
  </si>
  <si>
    <t>Павлович</t>
  </si>
  <si>
    <t>Пахомкина</t>
  </si>
  <si>
    <t>Евгения</t>
  </si>
  <si>
    <t>Мергеновна</t>
  </si>
  <si>
    <t>Рустамов</t>
  </si>
  <si>
    <t>Марат</t>
  </si>
  <si>
    <t>Эльчинович</t>
  </si>
  <si>
    <t>Савгуров</t>
  </si>
  <si>
    <t>Джимбя</t>
  </si>
  <si>
    <t>Вячеславович</t>
  </si>
  <si>
    <t>Санжаков</t>
  </si>
  <si>
    <t>Егор</t>
  </si>
  <si>
    <t>Константинович</t>
  </si>
  <si>
    <t>Владимировна</t>
  </si>
  <si>
    <t>Суянова</t>
  </si>
  <si>
    <t>Эльзята</t>
  </si>
  <si>
    <t>Тепкенкиев</t>
  </si>
  <si>
    <t>Умадыков</t>
  </si>
  <si>
    <t>Басан</t>
  </si>
  <si>
    <t>Хурчиева</t>
  </si>
  <si>
    <t>Четырев</t>
  </si>
  <si>
    <t>Глеб</t>
  </si>
  <si>
    <t>Чужгинов</t>
  </si>
  <si>
    <t>Андреевич</t>
  </si>
  <si>
    <t>Шаров</t>
  </si>
  <si>
    <t>Ярослав</t>
  </si>
  <si>
    <t>Эрендженова</t>
  </si>
  <si>
    <t>Явашкаева</t>
  </si>
  <si>
    <t>22.05.09г.</t>
  </si>
  <si>
    <t>26.01.10г.</t>
  </si>
  <si>
    <t>27.11.09г.</t>
  </si>
  <si>
    <t>17.05.09г.</t>
  </si>
  <si>
    <t xml:space="preserve">г.Элиста </t>
  </si>
  <si>
    <t>МБОУ "Элистинский технический лицей"</t>
  </si>
  <si>
    <t>МБОУ "СОШ №4"</t>
  </si>
  <si>
    <t>Манжиева Татьяна Сангаджи-Горяевна</t>
  </si>
  <si>
    <t>Мемеева Роза Нимиевна</t>
  </si>
  <si>
    <t>Муева Ирина Алексеевна</t>
  </si>
  <si>
    <t>Бадмаева Ольга Вячеславовна</t>
  </si>
  <si>
    <t>Шарапов А.Б</t>
  </si>
  <si>
    <t xml:space="preserve">задания </t>
  </si>
  <si>
    <t>Амбыкова</t>
  </si>
  <si>
    <t>Айсана</t>
  </si>
  <si>
    <t>Хампэ</t>
  </si>
  <si>
    <t>Тимофей</t>
  </si>
  <si>
    <t>Вадим</t>
  </si>
  <si>
    <t>Мамутова</t>
  </si>
  <si>
    <t>Алика</t>
  </si>
  <si>
    <t>Манжиков</t>
  </si>
  <si>
    <t>Максим</t>
  </si>
  <si>
    <t>Наранович</t>
  </si>
  <si>
    <t>Цебекова</t>
  </si>
  <si>
    <t>Очировна</t>
  </si>
  <si>
    <t>Жужаев</t>
  </si>
  <si>
    <t>Роман</t>
  </si>
  <si>
    <t>Романович</t>
  </si>
  <si>
    <t>Никитина</t>
  </si>
  <si>
    <t>Кристина</t>
  </si>
  <si>
    <t>Арлтан</t>
  </si>
  <si>
    <t>Нимяевич</t>
  </si>
  <si>
    <t>Колкарёва</t>
  </si>
  <si>
    <t>Даяна</t>
  </si>
  <si>
    <t>Вадимовна</t>
  </si>
  <si>
    <t>Базыров</t>
  </si>
  <si>
    <t>Санчир</t>
  </si>
  <si>
    <t>Каншаева</t>
  </si>
  <si>
    <t>Милана</t>
  </si>
  <si>
    <t>Павловна</t>
  </si>
  <si>
    <t>Гиндеев</t>
  </si>
  <si>
    <t>Чупова</t>
  </si>
  <si>
    <t>Чужгинова</t>
  </si>
  <si>
    <t>Сарановна</t>
  </si>
  <si>
    <t>Нимгирова</t>
  </si>
  <si>
    <t>Евгеневна</t>
  </si>
  <si>
    <t>Нахошкин</t>
  </si>
  <si>
    <t>Андрюшкин</t>
  </si>
  <si>
    <t>Ходжонович</t>
  </si>
  <si>
    <t>Отхонова</t>
  </si>
  <si>
    <t>Элсана</t>
  </si>
  <si>
    <t>Полина</t>
  </si>
  <si>
    <t>Дольганович</t>
  </si>
  <si>
    <t>Чимидова</t>
  </si>
  <si>
    <t>Муниев</t>
  </si>
  <si>
    <t>Аркадьевич</t>
  </si>
  <si>
    <t>Фисенко</t>
  </si>
  <si>
    <t>Марк</t>
  </si>
  <si>
    <t>Савровна</t>
  </si>
  <si>
    <t>Савр</t>
  </si>
  <si>
    <t>Александрович</t>
  </si>
  <si>
    <t>Бальчинов</t>
  </si>
  <si>
    <t>Мошулдаева</t>
  </si>
  <si>
    <t>Эмма</t>
  </si>
  <si>
    <t>Кайлакаева</t>
  </si>
  <si>
    <t>Шурукчеев</t>
  </si>
  <si>
    <t>Эдгаевич</t>
  </si>
  <si>
    <t>Босхаев</t>
  </si>
  <si>
    <t>Владимир</t>
  </si>
  <si>
    <t>Застаева</t>
  </si>
  <si>
    <t>Поддубный</t>
  </si>
  <si>
    <t>Басанг</t>
  </si>
  <si>
    <t>Сарангов</t>
  </si>
  <si>
    <t>Арслан</t>
  </si>
  <si>
    <t>Котенов</t>
  </si>
  <si>
    <t>Алтан</t>
  </si>
  <si>
    <t>Бамба</t>
  </si>
  <si>
    <t>Камаева</t>
  </si>
  <si>
    <t>Мангашов</t>
  </si>
  <si>
    <t>Баджинова</t>
  </si>
  <si>
    <t>София</t>
  </si>
  <si>
    <t>Наяна</t>
  </si>
  <si>
    <t>Андреевна</t>
  </si>
  <si>
    <t>Бачаева</t>
  </si>
  <si>
    <t>Камкаев</t>
  </si>
  <si>
    <t>Муткаева</t>
  </si>
  <si>
    <t>Кира</t>
  </si>
  <si>
    <t>Валерьевна</t>
  </si>
  <si>
    <t>Нарн</t>
  </si>
  <si>
    <t>Григоренко</t>
  </si>
  <si>
    <t>Дмитриевич</t>
  </si>
  <si>
    <t>Басангов</t>
  </si>
  <si>
    <t>Бадма</t>
  </si>
  <si>
    <t>Очаев</t>
  </si>
  <si>
    <t>Игорь</t>
  </si>
  <si>
    <t>Дольган</t>
  </si>
  <si>
    <t>Джаванов</t>
  </si>
  <si>
    <t>Цеденова</t>
  </si>
  <si>
    <t>Агния</t>
  </si>
  <si>
    <t>Коноков</t>
  </si>
  <si>
    <t>Даваева</t>
  </si>
  <si>
    <t>Аюшевна</t>
  </si>
  <si>
    <t>Очир</t>
  </si>
  <si>
    <t>Максимов</t>
  </si>
  <si>
    <t>Манджиев</t>
  </si>
  <si>
    <t>Борис</t>
  </si>
  <si>
    <t>28.08.2008</t>
  </si>
  <si>
    <t>09.04.2009</t>
  </si>
  <si>
    <t>МБОУ "Элистинский лицей"</t>
  </si>
  <si>
    <t>Башенджиев Очир Владимирович</t>
  </si>
  <si>
    <t>Сарангов Сергей Владимирович</t>
  </si>
  <si>
    <t>Убушаев</t>
  </si>
  <si>
    <t>Бурлуткин</t>
  </si>
  <si>
    <t>Лавр</t>
  </si>
  <si>
    <t>Георгиевич</t>
  </si>
  <si>
    <t>Коростылев</t>
  </si>
  <si>
    <t>Нандышева</t>
  </si>
  <si>
    <t>Аюкаевна</t>
  </si>
  <si>
    <t>Ченкушев</t>
  </si>
  <si>
    <t>Кириллович</t>
  </si>
  <si>
    <t>Шидеев</t>
  </si>
  <si>
    <t>Данир</t>
  </si>
  <si>
    <t>Насонова</t>
  </si>
  <si>
    <t>Айса</t>
  </si>
  <si>
    <t>Батаевна</t>
  </si>
  <si>
    <t>Батрович</t>
  </si>
  <si>
    <t>Муев</t>
  </si>
  <si>
    <t>Башанкаев</t>
  </si>
  <si>
    <t>Шамаков</t>
  </si>
  <si>
    <t>Тенгисович</t>
  </si>
  <si>
    <t>Чубанов</t>
  </si>
  <si>
    <t>Санджиев</t>
  </si>
  <si>
    <t>Санал</t>
  </si>
  <si>
    <t>Владимирович</t>
  </si>
  <si>
    <t>Очир-Горяева</t>
  </si>
  <si>
    <t>Бадышева</t>
  </si>
  <si>
    <t>Аяна</t>
  </si>
  <si>
    <t>Беренбековна</t>
  </si>
  <si>
    <t>Царенов</t>
  </si>
  <si>
    <t>Чи-жо-одо</t>
  </si>
  <si>
    <t>Согданов</t>
  </si>
  <si>
    <t>Анастасия</t>
  </si>
  <si>
    <t>Гавинов</t>
  </si>
  <si>
    <t>Русланович</t>
  </si>
  <si>
    <t>Петяев</t>
  </si>
  <si>
    <t>Бурулова</t>
  </si>
  <si>
    <t>Свечкарева</t>
  </si>
  <si>
    <t xml:space="preserve">13.07.2007
</t>
  </si>
  <si>
    <t>Агуева Людмила Владимировна</t>
  </si>
  <si>
    <t>Кекеева Татьяна Андреевна</t>
  </si>
  <si>
    <t>МБОУ "РНГ                                     им. преподобного           С. Радонежского"</t>
  </si>
  <si>
    <t>Натыров</t>
  </si>
  <si>
    <t>Цебеков</t>
  </si>
  <si>
    <t>Оюн</t>
  </si>
  <si>
    <t>Авадаев</t>
  </si>
  <si>
    <t>Виталий</t>
  </si>
  <si>
    <t>% выполнения</t>
  </si>
  <si>
    <t xml:space="preserve">Победитель </t>
  </si>
  <si>
    <t>призер</t>
  </si>
  <si>
    <t xml:space="preserve">Призер </t>
  </si>
  <si>
    <t>Председатель жюри:  Бисенгалиев Р. А.</t>
  </si>
  <si>
    <r>
      <t>МБОУ "Элистинский лицей</t>
    </r>
    <r>
      <rPr>
        <b/>
        <sz val="12"/>
        <color indexed="8"/>
        <rFont val="Times New Roman"/>
        <family val="1"/>
        <charset val="204"/>
      </rPr>
      <t>"</t>
    </r>
  </si>
  <si>
    <t>% выполненпия</t>
  </si>
  <si>
    <t>Пастарнакова Юлия Викторовна</t>
  </si>
  <si>
    <t>Настаева Ольга Николаевна</t>
  </si>
  <si>
    <t>Саврович</t>
  </si>
  <si>
    <t>Хулхачиев</t>
  </si>
  <si>
    <t>Тимур</t>
  </si>
  <si>
    <t>Сухаева</t>
  </si>
  <si>
    <t>Баин-Джиргал</t>
  </si>
  <si>
    <t>победитель</t>
  </si>
  <si>
    <t>Председатель ___________Бисенгалиев Р.А.</t>
  </si>
  <si>
    <t>жюри</t>
  </si>
  <si>
    <t>Слободчикова</t>
  </si>
  <si>
    <t>Очир-Горяев</t>
  </si>
  <si>
    <t>Басханжиев</t>
  </si>
  <si>
    <t>Цагана</t>
  </si>
  <si>
    <t>Малиев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</si>
</sst>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dd/mm/yy"/>
  </numFmts>
  <fonts count="31" x14ac:knownFonts="1">
    <font>
      <sz val="10"/>
      <color rgb="FF000000"/>
      <name val="Arial"/>
      <scheme val="minor"/>
    </font>
    <font>
      <sz val="10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sz val="10"/>
      <color theme="1"/>
      <name val="Arial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Arial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CC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229">
    <xf numFmtId="0" fontId="0" fillId="0" borderId="0" xfId="0" applyFont="1" applyAlignment="1"/>
    <xf numFmtId="0" fontId="1" fillId="0" borderId="0" xfId="0" applyFont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/>
    <xf numFmtId="0" fontId="1" fillId="0" borderId="1" xfId="0" applyFont="1" applyBorder="1" applyAlignment="1"/>
    <xf numFmtId="0" fontId="1" fillId="3" borderId="1" xfId="0" applyFont="1" applyFill="1" applyBorder="1" applyAlignment="1"/>
    <xf numFmtId="0" fontId="2" fillId="0" borderId="1" xfId="0" applyFont="1" applyBorder="1" applyAlignment="1">
      <alignment horizontal="left"/>
    </xf>
    <xf numFmtId="0" fontId="1" fillId="0" borderId="1" xfId="0" applyFont="1" applyBorder="1" applyAlignment="1"/>
    <xf numFmtId="0" fontId="1" fillId="4" borderId="1" xfId="0" applyFont="1" applyFill="1" applyBorder="1" applyAlignment="1"/>
    <xf numFmtId="164" fontId="1" fillId="0" borderId="1" xfId="0" applyNumberFormat="1" applyFont="1" applyBorder="1" applyAlignment="1"/>
    <xf numFmtId="0" fontId="3" fillId="5" borderId="1" xfId="0" applyFont="1" applyFill="1" applyBorder="1" applyAlignment="1"/>
    <xf numFmtId="164" fontId="3" fillId="5" borderId="1" xfId="0" applyNumberFormat="1" applyFont="1" applyFill="1" applyBorder="1" applyAlignment="1"/>
    <xf numFmtId="0" fontId="3" fillId="5" borderId="1" xfId="0" applyFont="1" applyFill="1" applyBorder="1" applyAlignment="1"/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 applyAlignment="1"/>
    <xf numFmtId="0" fontId="1" fillId="5" borderId="0" xfId="0" applyFont="1" applyFill="1" applyAlignment="1"/>
    <xf numFmtId="0" fontId="1" fillId="5" borderId="1" xfId="0" applyFont="1" applyFill="1" applyBorder="1" applyAlignment="1"/>
    <xf numFmtId="0" fontId="4" fillId="5" borderId="0" xfId="0" applyFont="1" applyFill="1"/>
    <xf numFmtId="0" fontId="2" fillId="5" borderId="1" xfId="0" applyFont="1" applyFill="1" applyBorder="1" applyAlignment="1">
      <alignment horizontal="left"/>
    </xf>
    <xf numFmtId="0" fontId="1" fillId="5" borderId="1" xfId="0" applyFont="1" applyFill="1" applyBorder="1" applyAlignment="1"/>
    <xf numFmtId="164" fontId="1" fillId="5" borderId="1" xfId="0" applyNumberFormat="1" applyFont="1" applyFill="1" applyBorder="1" applyAlignment="1"/>
    <xf numFmtId="0" fontId="5" fillId="0" borderId="2" xfId="0" applyFont="1" applyBorder="1" applyAlignment="1">
      <alignment vertical="top"/>
    </xf>
    <xf numFmtId="0" fontId="5" fillId="0" borderId="2" xfId="1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0" fillId="0" borderId="2" xfId="0" applyFont="1" applyBorder="1" applyAlignment="1">
      <alignment horizontal="center" vertical="top"/>
    </xf>
    <xf numFmtId="0" fontId="0" fillId="0" borderId="2" xfId="0" applyFont="1" applyBorder="1" applyAlignment="1"/>
    <xf numFmtId="0" fontId="3" fillId="5" borderId="3" xfId="0" applyFont="1" applyFill="1" applyBorder="1" applyAlignment="1"/>
    <xf numFmtId="164" fontId="3" fillId="5" borderId="3" xfId="0" applyNumberFormat="1" applyFont="1" applyFill="1" applyBorder="1" applyAlignment="1"/>
    <xf numFmtId="0" fontId="3" fillId="5" borderId="3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14" fontId="7" fillId="0" borderId="2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vertical="top"/>
    </xf>
    <xf numFmtId="0" fontId="12" fillId="0" borderId="2" xfId="0" applyFont="1" applyBorder="1" applyAlignment="1"/>
    <xf numFmtId="0" fontId="12" fillId="0" borderId="2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14" fontId="5" fillId="0" borderId="2" xfId="0" applyNumberFormat="1" applyFont="1" applyBorder="1" applyAlignment="1">
      <alignment horizontal="center" vertical="top" wrapText="1"/>
    </xf>
    <xf numFmtId="14" fontId="5" fillId="0" borderId="2" xfId="0" applyNumberFormat="1" applyFont="1" applyBorder="1" applyAlignment="1">
      <alignment horizontal="center" vertical="top"/>
    </xf>
    <xf numFmtId="0" fontId="9" fillId="5" borderId="1" xfId="0" applyFont="1" applyFill="1" applyBorder="1" applyAlignment="1">
      <alignment horizontal="center" vertical="top" wrapText="1"/>
    </xf>
    <xf numFmtId="0" fontId="3" fillId="5" borderId="4" xfId="0" applyFont="1" applyFill="1" applyBorder="1" applyAlignment="1"/>
    <xf numFmtId="0" fontId="3" fillId="5" borderId="2" xfId="0" applyFont="1" applyFill="1" applyBorder="1" applyAlignment="1">
      <alignment horizontal="center"/>
    </xf>
    <xf numFmtId="0" fontId="11" fillId="0" borderId="2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14" fontId="8" fillId="0" borderId="2" xfId="0" applyNumberFormat="1" applyFont="1" applyBorder="1" applyAlignment="1">
      <alignment horizontal="center" vertical="top" wrapText="1"/>
    </xf>
    <xf numFmtId="0" fontId="5" fillId="0" borderId="2" xfId="0" applyFont="1" applyFill="1" applyBorder="1" applyAlignment="1">
      <alignment vertical="top" wrapText="1"/>
    </xf>
    <xf numFmtId="0" fontId="9" fillId="5" borderId="3" xfId="0" applyFont="1" applyFill="1" applyBorder="1" applyAlignment="1">
      <alignment horizontal="center" vertical="top" wrapText="1"/>
    </xf>
    <xf numFmtId="0" fontId="3" fillId="5" borderId="11" xfId="0" applyFont="1" applyFill="1" applyBorder="1" applyAlignment="1"/>
    <xf numFmtId="0" fontId="9" fillId="5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top"/>
    </xf>
    <xf numFmtId="14" fontId="5" fillId="9" borderId="2" xfId="0" applyNumberFormat="1" applyFont="1" applyFill="1" applyBorder="1" applyAlignment="1">
      <alignment horizontal="center" vertical="top" wrapText="1"/>
    </xf>
    <xf numFmtId="14" fontId="5" fillId="0" borderId="2" xfId="1" applyNumberFormat="1" applyFont="1" applyBorder="1" applyAlignment="1">
      <alignment horizontal="center" vertical="top" wrapText="1"/>
    </xf>
    <xf numFmtId="0" fontId="7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11" fillId="0" borderId="5" xfId="0" applyFont="1" applyBorder="1" applyAlignment="1">
      <alignment vertical="top" wrapText="1"/>
    </xf>
    <xf numFmtId="0" fontId="9" fillId="5" borderId="11" xfId="0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/>
    </xf>
    <xf numFmtId="0" fontId="5" fillId="0" borderId="5" xfId="0" applyFont="1" applyBorder="1" applyAlignment="1">
      <alignment vertical="top"/>
    </xf>
    <xf numFmtId="0" fontId="5" fillId="7" borderId="2" xfId="0" applyFont="1" applyFill="1" applyBorder="1" applyAlignment="1">
      <alignment vertical="top"/>
    </xf>
    <xf numFmtId="0" fontId="7" fillId="7" borderId="2" xfId="0" applyFont="1" applyFill="1" applyBorder="1" applyAlignment="1">
      <alignment vertical="top" wrapText="1"/>
    </xf>
    <xf numFmtId="0" fontId="11" fillId="7" borderId="2" xfId="0" applyFont="1" applyFill="1" applyBorder="1" applyAlignment="1">
      <alignment vertical="top" wrapText="1"/>
    </xf>
    <xf numFmtId="0" fontId="8" fillId="7" borderId="2" xfId="0" applyFont="1" applyFill="1" applyBorder="1" applyAlignment="1">
      <alignment vertical="top" wrapText="1"/>
    </xf>
    <xf numFmtId="0" fontId="5" fillId="7" borderId="2" xfId="0" applyFont="1" applyFill="1" applyBorder="1" applyAlignment="1">
      <alignment vertical="top" wrapText="1"/>
    </xf>
    <xf numFmtId="0" fontId="11" fillId="7" borderId="5" xfId="0" applyFont="1" applyFill="1" applyBorder="1" applyAlignment="1">
      <alignment vertical="top" wrapText="1"/>
    </xf>
    <xf numFmtId="0" fontId="7" fillId="7" borderId="5" xfId="0" applyFont="1" applyFill="1" applyBorder="1" applyAlignment="1">
      <alignment vertical="top" wrapText="1"/>
    </xf>
    <xf numFmtId="0" fontId="3" fillId="5" borderId="8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7" fillId="7" borderId="2" xfId="0" applyFont="1" applyFill="1" applyBorder="1" applyAlignment="1">
      <alignment vertical="top" wrapText="1"/>
    </xf>
    <xf numFmtId="0" fontId="12" fillId="7" borderId="2" xfId="0" applyFont="1" applyFill="1" applyBorder="1" applyAlignment="1"/>
    <xf numFmtId="14" fontId="17" fillId="7" borderId="2" xfId="0" applyNumberFormat="1" applyFont="1" applyFill="1" applyBorder="1" applyAlignment="1">
      <alignment horizontal="center" vertical="top" wrapText="1"/>
    </xf>
    <xf numFmtId="0" fontId="12" fillId="7" borderId="2" xfId="0" applyFont="1" applyFill="1" applyBorder="1" applyAlignment="1">
      <alignment horizontal="center" vertical="top"/>
    </xf>
    <xf numFmtId="0" fontId="12" fillId="7" borderId="2" xfId="0" applyFont="1" applyFill="1" applyBorder="1" applyAlignment="1">
      <alignment horizontal="center"/>
    </xf>
    <xf numFmtId="0" fontId="18" fillId="5" borderId="2" xfId="0" applyFont="1" applyFill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top"/>
    </xf>
    <xf numFmtId="0" fontId="15" fillId="0" borderId="2" xfId="0" applyFont="1" applyBorder="1" applyAlignment="1">
      <alignment horizontal="left" vertical="top"/>
    </xf>
    <xf numFmtId="14" fontId="15" fillId="8" borderId="2" xfId="0" applyNumberFormat="1" applyFont="1" applyFill="1" applyBorder="1" applyAlignment="1">
      <alignment horizontal="center" vertical="top"/>
    </xf>
    <xf numFmtId="0" fontId="15" fillId="0" borderId="2" xfId="0" applyFont="1" applyBorder="1" applyAlignment="1">
      <alignment horizontal="left" vertical="top" wrapText="1"/>
    </xf>
    <xf numFmtId="0" fontId="20" fillId="0" borderId="2" xfId="0" applyFont="1" applyBorder="1" applyAlignment="1">
      <alignment horizontal="left" vertical="top"/>
    </xf>
    <xf numFmtId="14" fontId="20" fillId="0" borderId="2" xfId="0" applyNumberFormat="1" applyFont="1" applyBorder="1" applyAlignment="1">
      <alignment horizontal="center" vertical="top" wrapText="1"/>
    </xf>
    <xf numFmtId="0" fontId="15" fillId="0" borderId="2" xfId="1" applyFont="1" applyBorder="1" applyAlignment="1">
      <alignment horizontal="left" vertical="top" wrapText="1"/>
    </xf>
    <xf numFmtId="0" fontId="21" fillId="0" borderId="2" xfId="0" applyFont="1" applyBorder="1" applyAlignment="1">
      <alignment horizontal="left" vertical="top" wrapText="1"/>
    </xf>
    <xf numFmtId="0" fontId="19" fillId="6" borderId="2" xfId="0" applyFont="1" applyFill="1" applyBorder="1" applyAlignment="1"/>
    <xf numFmtId="49" fontId="19" fillId="6" borderId="2" xfId="0" applyNumberFormat="1" applyFont="1" applyFill="1" applyBorder="1" applyAlignment="1">
      <alignment horizontal="center"/>
    </xf>
    <xf numFmtId="0" fontId="19" fillId="6" borderId="2" xfId="0" applyFont="1" applyFill="1" applyBorder="1" applyAlignment="1">
      <alignment horizontal="left" vertical="top" wrapText="1"/>
    </xf>
    <xf numFmtId="14" fontId="15" fillId="0" borderId="2" xfId="0" applyNumberFormat="1" applyFont="1" applyBorder="1" applyAlignment="1">
      <alignment horizontal="center" vertical="top"/>
    </xf>
    <xf numFmtId="0" fontId="19" fillId="0" borderId="2" xfId="0" applyFont="1" applyBorder="1" applyAlignment="1"/>
    <xf numFmtId="14" fontId="19" fillId="0" borderId="2" xfId="0" applyNumberFormat="1" applyFont="1" applyBorder="1" applyAlignment="1">
      <alignment horizontal="center" vertical="top"/>
    </xf>
    <xf numFmtId="0" fontId="19" fillId="0" borderId="2" xfId="0" applyFont="1" applyBorder="1" applyAlignment="1">
      <alignment horizontal="left" vertical="top" wrapText="1"/>
    </xf>
    <xf numFmtId="14" fontId="20" fillId="0" borderId="2" xfId="0" applyNumberFormat="1" applyFont="1" applyBorder="1" applyAlignment="1">
      <alignment horizontal="center" vertical="top"/>
    </xf>
    <xf numFmtId="0" fontId="15" fillId="7" borderId="2" xfId="0" applyFont="1" applyFill="1" applyBorder="1" applyAlignment="1">
      <alignment horizontal="left" vertical="top"/>
    </xf>
    <xf numFmtId="0" fontId="15" fillId="7" borderId="2" xfId="0" applyFont="1" applyFill="1" applyBorder="1" applyAlignment="1">
      <alignment horizontal="left" vertical="top" wrapText="1"/>
    </xf>
    <xf numFmtId="14" fontId="15" fillId="0" borderId="2" xfId="0" applyNumberFormat="1" applyFont="1" applyBorder="1" applyAlignment="1">
      <alignment horizontal="center" vertical="top" wrapText="1"/>
    </xf>
    <xf numFmtId="14" fontId="15" fillId="7" borderId="2" xfId="0" applyNumberFormat="1" applyFont="1" applyFill="1" applyBorder="1" applyAlignment="1">
      <alignment horizontal="center" vertical="top"/>
    </xf>
    <xf numFmtId="14" fontId="15" fillId="7" borderId="2" xfId="0" applyNumberFormat="1" applyFont="1" applyFill="1" applyBorder="1" applyAlignment="1">
      <alignment horizontal="center" vertical="top" wrapText="1"/>
    </xf>
    <xf numFmtId="0" fontId="15" fillId="0" borderId="2" xfId="1" applyFont="1" applyBorder="1" applyAlignment="1">
      <alignment horizontal="center" vertical="top" wrapText="1"/>
    </xf>
    <xf numFmtId="0" fontId="20" fillId="0" borderId="2" xfId="0" applyFont="1" applyBorder="1" applyAlignment="1">
      <alignment horizontal="left" vertical="top" wrapText="1"/>
    </xf>
    <xf numFmtId="0" fontId="20" fillId="7" borderId="2" xfId="0" applyFont="1" applyFill="1" applyBorder="1" applyAlignment="1">
      <alignment horizontal="left" vertical="top"/>
    </xf>
    <xf numFmtId="14" fontId="20" fillId="7" borderId="2" xfId="0" applyNumberFormat="1" applyFont="1" applyFill="1" applyBorder="1" applyAlignment="1">
      <alignment horizontal="center" vertical="top" wrapText="1"/>
    </xf>
    <xf numFmtId="0" fontId="15" fillId="7" borderId="2" xfId="1" applyFont="1" applyFill="1" applyBorder="1" applyAlignment="1">
      <alignment horizontal="left" vertical="top" wrapText="1"/>
    </xf>
    <xf numFmtId="0" fontId="21" fillId="7" borderId="2" xfId="0" applyFont="1" applyFill="1" applyBorder="1" applyAlignment="1">
      <alignment horizontal="left" vertical="top" wrapText="1"/>
    </xf>
    <xf numFmtId="0" fontId="15" fillId="0" borderId="2" xfId="1" applyFont="1" applyBorder="1" applyAlignment="1">
      <alignment vertical="top" wrapText="1"/>
    </xf>
    <xf numFmtId="0" fontId="19" fillId="7" borderId="2" xfId="0" applyFont="1" applyFill="1" applyBorder="1" applyAlignment="1">
      <alignment horizontal="left" vertical="top" wrapText="1"/>
    </xf>
    <xf numFmtId="14" fontId="19" fillId="0" borderId="2" xfId="0" applyNumberFormat="1" applyFont="1" applyBorder="1" applyAlignment="1">
      <alignment horizontal="center"/>
    </xf>
    <xf numFmtId="14" fontId="20" fillId="7" borderId="2" xfId="0" applyNumberFormat="1" applyFont="1" applyFill="1" applyBorder="1" applyAlignment="1">
      <alignment horizontal="center" vertical="top"/>
    </xf>
    <xf numFmtId="0" fontId="20" fillId="7" borderId="2" xfId="0" applyFont="1" applyFill="1" applyBorder="1" applyAlignment="1">
      <alignment horizontal="left" vertical="top" wrapText="1"/>
    </xf>
    <xf numFmtId="0" fontId="14" fillId="5" borderId="2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12" fillId="0" borderId="0" xfId="0" applyFont="1" applyAlignment="1"/>
    <xf numFmtId="0" fontId="23" fillId="0" borderId="2" xfId="0" applyFont="1" applyBorder="1" applyAlignment="1">
      <alignment horizontal="center" vertical="top"/>
    </xf>
    <xf numFmtId="0" fontId="13" fillId="5" borderId="10" xfId="0" applyFont="1" applyFill="1" applyBorder="1" applyAlignment="1">
      <alignment horizontal="center" vertical="top" wrapText="1"/>
    </xf>
    <xf numFmtId="0" fontId="20" fillId="5" borderId="0" xfId="0" applyFont="1" applyFill="1" applyAlignment="1"/>
    <xf numFmtId="0" fontId="20" fillId="5" borderId="1" xfId="0" applyFont="1" applyFill="1" applyBorder="1" applyAlignment="1"/>
    <xf numFmtId="0" fontId="20" fillId="5" borderId="1" xfId="0" applyFont="1" applyFill="1" applyBorder="1" applyAlignment="1">
      <alignment horizontal="left"/>
    </xf>
    <xf numFmtId="0" fontId="20" fillId="0" borderId="1" xfId="0" applyFont="1" applyBorder="1" applyAlignment="1"/>
    <xf numFmtId="164" fontId="20" fillId="5" borderId="1" xfId="0" applyNumberFormat="1" applyFont="1" applyFill="1" applyBorder="1" applyAlignment="1"/>
    <xf numFmtId="0" fontId="20" fillId="5" borderId="3" xfId="0" applyFont="1" applyFill="1" applyBorder="1" applyAlignment="1"/>
    <xf numFmtId="0" fontId="25" fillId="5" borderId="3" xfId="0" applyFont="1" applyFill="1" applyBorder="1" applyAlignment="1"/>
    <xf numFmtId="164" fontId="25" fillId="5" borderId="3" xfId="0" applyNumberFormat="1" applyFont="1" applyFill="1" applyBorder="1" applyAlignment="1"/>
    <xf numFmtId="0" fontId="25" fillId="5" borderId="3" xfId="0" applyFont="1" applyFill="1" applyBorder="1" applyAlignment="1">
      <alignment horizontal="center"/>
    </xf>
    <xf numFmtId="0" fontId="25" fillId="5" borderId="4" xfId="0" applyFont="1" applyFill="1" applyBorder="1" applyAlignment="1"/>
    <xf numFmtId="0" fontId="25" fillId="5" borderId="7" xfId="0" applyFont="1" applyFill="1" applyBorder="1" applyAlignment="1">
      <alignment horizontal="center"/>
    </xf>
    <xf numFmtId="0" fontId="25" fillId="5" borderId="2" xfId="0" applyFont="1" applyFill="1" applyBorder="1" applyAlignment="1">
      <alignment horizontal="center"/>
    </xf>
    <xf numFmtId="0" fontId="18" fillId="5" borderId="2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top" wrapText="1"/>
    </xf>
    <xf numFmtId="0" fontId="18" fillId="5" borderId="0" xfId="0" applyFont="1" applyFill="1" applyBorder="1" applyAlignment="1">
      <alignment horizontal="center" vertical="top" wrapText="1"/>
    </xf>
    <xf numFmtId="0" fontId="18" fillId="5" borderId="8" xfId="0" applyFont="1" applyFill="1" applyBorder="1" applyAlignment="1">
      <alignment horizontal="center" vertical="top" wrapText="1"/>
    </xf>
    <xf numFmtId="14" fontId="19" fillId="0" borderId="2" xfId="0" applyNumberFormat="1" applyFont="1" applyBorder="1" applyAlignment="1">
      <alignment horizontal="left" vertical="top" wrapText="1"/>
    </xf>
    <xf numFmtId="0" fontId="20" fillId="0" borderId="2" xfId="0" applyFont="1" applyBorder="1" applyAlignment="1">
      <alignment horizontal="center" vertical="top" wrapText="1"/>
    </xf>
    <xf numFmtId="14" fontId="20" fillId="9" borderId="2" xfId="0" applyNumberFormat="1" applyFont="1" applyFill="1" applyBorder="1" applyAlignment="1">
      <alignment horizontal="left" vertical="top" wrapText="1"/>
    </xf>
    <xf numFmtId="14" fontId="15" fillId="0" borderId="2" xfId="1" applyNumberFormat="1" applyFont="1" applyBorder="1" applyAlignment="1">
      <alignment horizontal="left" vertical="top" wrapText="1"/>
    </xf>
    <xf numFmtId="0" fontId="21" fillId="0" borderId="2" xfId="0" applyFont="1" applyBorder="1" applyAlignment="1">
      <alignment horizontal="left" vertical="top"/>
    </xf>
    <xf numFmtId="14" fontId="21" fillId="0" borderId="2" xfId="0" applyNumberFormat="1" applyFont="1" applyBorder="1" applyAlignment="1">
      <alignment horizontal="left" vertical="top"/>
    </xf>
    <xf numFmtId="14" fontId="15" fillId="0" borderId="2" xfId="0" applyNumberFormat="1" applyFont="1" applyBorder="1" applyAlignment="1">
      <alignment horizontal="left" vertical="top"/>
    </xf>
    <xf numFmtId="14" fontId="15" fillId="0" borderId="2" xfId="0" applyNumberFormat="1" applyFont="1" applyBorder="1" applyAlignment="1">
      <alignment horizontal="left" vertical="top" wrapText="1"/>
    </xf>
    <xf numFmtId="0" fontId="22" fillId="0" borderId="0" xfId="0" applyFont="1" applyAlignment="1">
      <alignment horizontal="center" vertical="top" wrapText="1"/>
    </xf>
    <xf numFmtId="0" fontId="19" fillId="0" borderId="2" xfId="0" applyFont="1" applyBorder="1" applyAlignment="1">
      <alignment vertical="top"/>
    </xf>
    <xf numFmtId="0" fontId="27" fillId="0" borderId="2" xfId="0" applyFont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top" wrapText="1"/>
    </xf>
    <xf numFmtId="0" fontId="13" fillId="5" borderId="2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top" wrapText="1"/>
    </xf>
    <xf numFmtId="0" fontId="14" fillId="5" borderId="4" xfId="0" applyFont="1" applyFill="1" applyBorder="1" applyAlignment="1">
      <alignment horizontal="center" vertical="top" wrapText="1"/>
    </xf>
    <xf numFmtId="0" fontId="28" fillId="0" borderId="2" xfId="0" applyNumberFormat="1" applyFont="1" applyBorder="1" applyAlignment="1">
      <alignment horizontal="center"/>
    </xf>
    <xf numFmtId="0" fontId="28" fillId="0" borderId="2" xfId="0" applyFont="1" applyBorder="1" applyAlignment="1">
      <alignment vertical="top"/>
    </xf>
    <xf numFmtId="165" fontId="28" fillId="0" borderId="2" xfId="0" applyNumberFormat="1" applyFont="1" applyBorder="1" applyAlignment="1">
      <alignment horizontal="center" vertical="top"/>
    </xf>
    <xf numFmtId="0" fontId="28" fillId="0" borderId="2" xfId="0" applyFont="1" applyBorder="1" applyAlignment="1">
      <alignment vertical="top" wrapText="1"/>
    </xf>
    <xf numFmtId="0" fontId="23" fillId="0" borderId="2" xfId="0" applyFont="1" applyBorder="1" applyAlignment="1"/>
    <xf numFmtId="14" fontId="29" fillId="9" borderId="2" xfId="0" applyNumberFormat="1" applyFont="1" applyFill="1" applyBorder="1" applyAlignment="1">
      <alignment horizontal="center" vertical="top" wrapText="1"/>
    </xf>
    <xf numFmtId="0" fontId="29" fillId="0" borderId="2" xfId="0" applyFont="1" applyBorder="1" applyAlignment="1">
      <alignment vertical="top" wrapText="1"/>
    </xf>
    <xf numFmtId="0" fontId="23" fillId="0" borderId="2" xfId="0" applyFont="1" applyBorder="1" applyAlignment="1">
      <alignment vertical="top" wrapText="1"/>
    </xf>
    <xf numFmtId="14" fontId="23" fillId="0" borderId="2" xfId="0" applyNumberFormat="1" applyFont="1" applyBorder="1" applyAlignment="1">
      <alignment horizontal="center" vertical="top" wrapText="1"/>
    </xf>
    <xf numFmtId="14" fontId="28" fillId="0" borderId="2" xfId="0" applyNumberFormat="1" applyFont="1" applyBorder="1" applyAlignment="1">
      <alignment horizontal="center" vertical="top" wrapText="1"/>
    </xf>
    <xf numFmtId="0" fontId="30" fillId="0" borderId="2" xfId="0" applyFont="1" applyBorder="1" applyAlignment="1">
      <alignment vertical="top" wrapText="1"/>
    </xf>
    <xf numFmtId="14" fontId="29" fillId="0" borderId="2" xfId="0" applyNumberFormat="1" applyFont="1" applyBorder="1" applyAlignment="1">
      <alignment horizontal="center" vertical="top"/>
    </xf>
    <xf numFmtId="0" fontId="28" fillId="0" borderId="2" xfId="1" applyFont="1" applyBorder="1" applyAlignment="1">
      <alignment vertical="top" wrapText="1"/>
    </xf>
    <xf numFmtId="0" fontId="23" fillId="6" borderId="2" xfId="0" applyFont="1" applyFill="1" applyBorder="1" applyAlignment="1"/>
    <xf numFmtId="49" fontId="23" fillId="6" borderId="2" xfId="0" applyNumberFormat="1" applyFont="1" applyFill="1" applyBorder="1" applyAlignment="1">
      <alignment horizontal="center"/>
    </xf>
    <xf numFmtId="0" fontId="23" fillId="6" borderId="2" xfId="0" applyFont="1" applyFill="1" applyBorder="1" applyAlignment="1">
      <alignment wrapText="1"/>
    </xf>
    <xf numFmtId="0" fontId="29" fillId="0" borderId="2" xfId="0" applyFont="1" applyBorder="1" applyAlignment="1">
      <alignment vertical="top"/>
    </xf>
    <xf numFmtId="0" fontId="23" fillId="10" borderId="2" xfId="0" applyFont="1" applyFill="1" applyBorder="1" applyAlignment="1"/>
    <xf numFmtId="0" fontId="23" fillId="7" borderId="2" xfId="0" applyFont="1" applyFill="1" applyBorder="1" applyAlignment="1">
      <alignment horizontal="center" vertical="top"/>
    </xf>
    <xf numFmtId="49" fontId="23" fillId="10" borderId="2" xfId="0" applyNumberFormat="1" applyFont="1" applyFill="1" applyBorder="1" applyAlignment="1">
      <alignment horizontal="center"/>
    </xf>
    <xf numFmtId="0" fontId="23" fillId="10" borderId="2" xfId="0" applyFont="1" applyFill="1" applyBorder="1" applyAlignment="1">
      <alignment wrapText="1"/>
    </xf>
    <xf numFmtId="14" fontId="28" fillId="0" borderId="2" xfId="0" applyNumberFormat="1" applyFont="1" applyBorder="1" applyAlignment="1">
      <alignment horizontal="center" vertical="top"/>
    </xf>
    <xf numFmtId="0" fontId="28" fillId="0" borderId="2" xfId="0" applyFont="1" applyFill="1" applyBorder="1" applyAlignment="1">
      <alignment vertical="top" wrapText="1"/>
    </xf>
    <xf numFmtId="14" fontId="29" fillId="0" borderId="2" xfId="0" applyNumberFormat="1" applyFont="1" applyBorder="1" applyAlignment="1">
      <alignment horizontal="center" vertical="top" wrapText="1"/>
    </xf>
    <xf numFmtId="0" fontId="19" fillId="10" borderId="2" xfId="0" applyFont="1" applyFill="1" applyBorder="1" applyAlignment="1"/>
    <xf numFmtId="0" fontId="28" fillId="7" borderId="2" xfId="0" applyFont="1" applyFill="1" applyBorder="1" applyAlignment="1">
      <alignment vertical="top" wrapText="1"/>
    </xf>
    <xf numFmtId="14" fontId="28" fillId="7" borderId="2" xfId="0" applyNumberFormat="1" applyFont="1" applyFill="1" applyBorder="1" applyAlignment="1">
      <alignment horizontal="center" vertical="top"/>
    </xf>
    <xf numFmtId="0" fontId="19" fillId="0" borderId="2" xfId="0" applyFont="1" applyFill="1" applyBorder="1" applyAlignment="1">
      <alignment horizontal="center" vertical="top"/>
    </xf>
    <xf numFmtId="14" fontId="19" fillId="0" borderId="2" xfId="0" applyNumberFormat="1" applyFont="1" applyBorder="1" applyAlignment="1"/>
    <xf numFmtId="0" fontId="19" fillId="0" borderId="2" xfId="0" applyFont="1" applyBorder="1" applyAlignment="1">
      <alignment horizontal="center"/>
    </xf>
    <xf numFmtId="0" fontId="19" fillId="7" borderId="2" xfId="0" applyFont="1" applyFill="1" applyBorder="1" applyAlignment="1"/>
    <xf numFmtId="14" fontId="20" fillId="0" borderId="0" xfId="0" applyNumberFormat="1" applyFont="1" applyBorder="1" applyAlignment="1">
      <alignment horizontal="center" vertical="top"/>
    </xf>
    <xf numFmtId="0" fontId="20" fillId="0" borderId="2" xfId="0" applyFont="1" applyFill="1" applyBorder="1" applyAlignment="1">
      <alignment horizontal="center" vertical="top" wrapText="1"/>
    </xf>
    <xf numFmtId="0" fontId="8" fillId="7" borderId="5" xfId="0" applyFont="1" applyFill="1" applyBorder="1" applyAlignment="1">
      <alignment vertical="top" wrapText="1"/>
    </xf>
    <xf numFmtId="0" fontId="5" fillId="7" borderId="5" xfId="0" applyFont="1" applyFill="1" applyBorder="1" applyAlignment="1">
      <alignment vertical="top" wrapText="1"/>
    </xf>
    <xf numFmtId="0" fontId="19" fillId="11" borderId="2" xfId="0" applyFont="1" applyFill="1" applyBorder="1" applyAlignment="1">
      <alignment horizontal="center" vertical="top"/>
    </xf>
    <xf numFmtId="0" fontId="19" fillId="11" borderId="2" xfId="0" applyFont="1" applyFill="1" applyBorder="1" applyAlignment="1">
      <alignment horizontal="left" vertical="top" wrapText="1"/>
    </xf>
    <xf numFmtId="14" fontId="15" fillId="11" borderId="2" xfId="0" applyNumberFormat="1" applyFont="1" applyFill="1" applyBorder="1" applyAlignment="1">
      <alignment horizontal="center" vertical="top"/>
    </xf>
    <xf numFmtId="0" fontId="15" fillId="11" borderId="2" xfId="0" applyFont="1" applyFill="1" applyBorder="1" applyAlignment="1">
      <alignment horizontal="left" vertical="top" wrapText="1"/>
    </xf>
    <xf numFmtId="0" fontId="19" fillId="11" borderId="2" xfId="0" applyFont="1" applyFill="1" applyBorder="1" applyAlignment="1"/>
    <xf numFmtId="0" fontId="0" fillId="11" borderId="0" xfId="0" applyFont="1" applyFill="1" applyAlignment="1"/>
    <xf numFmtId="0" fontId="19" fillId="12" borderId="2" xfId="0" applyFont="1" applyFill="1" applyBorder="1" applyAlignment="1"/>
    <xf numFmtId="49" fontId="19" fillId="12" borderId="2" xfId="0" applyNumberFormat="1" applyFont="1" applyFill="1" applyBorder="1" applyAlignment="1">
      <alignment horizontal="center"/>
    </xf>
    <xf numFmtId="0" fontId="19" fillId="12" borderId="2" xfId="0" applyFont="1" applyFill="1" applyBorder="1" applyAlignment="1">
      <alignment horizontal="left" vertical="top" wrapText="1"/>
    </xf>
    <xf numFmtId="0" fontId="15" fillId="11" borderId="2" xfId="0" applyFont="1" applyFill="1" applyBorder="1" applyAlignment="1">
      <alignment horizontal="left" vertical="top"/>
    </xf>
    <xf numFmtId="14" fontId="20" fillId="11" borderId="2" xfId="0" applyNumberFormat="1" applyFont="1" applyFill="1" applyBorder="1" applyAlignment="1">
      <alignment horizontal="left" vertical="top" wrapText="1"/>
    </xf>
    <xf numFmtId="0" fontId="20" fillId="11" borderId="2" xfId="0" applyFont="1" applyFill="1" applyBorder="1" applyAlignment="1">
      <alignment horizontal="left" vertical="top" wrapText="1"/>
    </xf>
    <xf numFmtId="0" fontId="20" fillId="11" borderId="2" xfId="0" applyFont="1" applyFill="1" applyBorder="1" applyAlignment="1">
      <alignment horizontal="center" vertical="top" wrapText="1"/>
    </xf>
    <xf numFmtId="0" fontId="28" fillId="11" borderId="2" xfId="0" applyNumberFormat="1" applyFont="1" applyFill="1" applyBorder="1" applyAlignment="1">
      <alignment horizontal="center"/>
    </xf>
    <xf numFmtId="0" fontId="28" fillId="11" borderId="2" xfId="0" applyFont="1" applyFill="1" applyBorder="1" applyAlignment="1">
      <alignment vertical="top"/>
    </xf>
    <xf numFmtId="0" fontId="23" fillId="11" borderId="2" xfId="0" applyFont="1" applyFill="1" applyBorder="1" applyAlignment="1">
      <alignment horizontal="center" vertical="top"/>
    </xf>
    <xf numFmtId="14" fontId="29" fillId="11" borderId="2" xfId="0" applyNumberFormat="1" applyFont="1" applyFill="1" applyBorder="1" applyAlignment="1">
      <alignment horizontal="center" vertical="top" wrapText="1"/>
    </xf>
    <xf numFmtId="0" fontId="29" fillId="11" borderId="2" xfId="0" applyFont="1" applyFill="1" applyBorder="1" applyAlignment="1">
      <alignment vertical="top" wrapText="1"/>
    </xf>
    <xf numFmtId="0" fontId="23" fillId="11" borderId="2" xfId="0" applyFont="1" applyFill="1" applyBorder="1" applyAlignment="1"/>
    <xf numFmtId="0" fontId="28" fillId="7" borderId="2" xfId="0" applyFont="1" applyFill="1" applyBorder="1" applyAlignment="1">
      <alignment vertical="top"/>
    </xf>
    <xf numFmtId="14" fontId="29" fillId="7" borderId="2" xfId="0" applyNumberFormat="1" applyFont="1" applyFill="1" applyBorder="1" applyAlignment="1">
      <alignment horizontal="center" vertical="top" wrapText="1"/>
    </xf>
    <xf numFmtId="0" fontId="29" fillId="7" borderId="2" xfId="0" applyFont="1" applyFill="1" applyBorder="1" applyAlignment="1">
      <alignment vertical="top" wrapText="1"/>
    </xf>
    <xf numFmtId="0" fontId="23" fillId="7" borderId="2" xfId="0" applyFont="1" applyFill="1" applyBorder="1" applyAlignment="1"/>
    <xf numFmtId="0" fontId="0" fillId="7" borderId="0" xfId="0" applyFont="1" applyFill="1" applyAlignment="1"/>
    <xf numFmtId="0" fontId="23" fillId="7" borderId="2" xfId="0" applyFont="1" applyFill="1" applyBorder="1" applyAlignment="1">
      <alignment vertical="top" wrapText="1"/>
    </xf>
    <xf numFmtId="14" fontId="23" fillId="7" borderId="2" xfId="0" applyNumberFormat="1" applyFont="1" applyFill="1" applyBorder="1" applyAlignment="1">
      <alignment horizontal="center" vertical="top" wrapText="1"/>
    </xf>
    <xf numFmtId="0" fontId="29" fillId="11" borderId="2" xfId="0" applyFont="1" applyFill="1" applyBorder="1" applyAlignment="1">
      <alignment vertical="top"/>
    </xf>
    <xf numFmtId="14" fontId="29" fillId="11" borderId="2" xfId="0" applyNumberFormat="1" applyFont="1" applyFill="1" applyBorder="1" applyAlignment="1">
      <alignment horizontal="center" vertical="top"/>
    </xf>
    <xf numFmtId="0" fontId="28" fillId="11" borderId="2" xfId="1" applyFont="1" applyFill="1" applyBorder="1" applyAlignment="1">
      <alignment vertical="top" wrapText="1"/>
    </xf>
    <xf numFmtId="0" fontId="30" fillId="11" borderId="2" xfId="0" applyFont="1" applyFill="1" applyBorder="1" applyAlignment="1">
      <alignment vertical="top" wrapText="1"/>
    </xf>
    <xf numFmtId="0" fontId="0" fillId="11" borderId="5" xfId="0" applyFill="1" applyBorder="1" applyAlignment="1">
      <alignment horizontal="center" vertical="top"/>
    </xf>
    <xf numFmtId="0" fontId="11" fillId="11" borderId="2" xfId="0" applyFont="1" applyFill="1" applyBorder="1" applyAlignment="1">
      <alignment vertical="top" wrapText="1"/>
    </xf>
    <xf numFmtId="0" fontId="12" fillId="11" borderId="2" xfId="0" applyFont="1" applyFill="1" applyBorder="1" applyAlignment="1">
      <alignment horizontal="center" vertical="top"/>
    </xf>
    <xf numFmtId="14" fontId="5" fillId="11" borderId="2" xfId="1" applyNumberFormat="1" applyFont="1" applyFill="1" applyBorder="1" applyAlignment="1">
      <alignment horizontal="center" vertical="top" wrapText="1"/>
    </xf>
    <xf numFmtId="0" fontId="5" fillId="11" borderId="2" xfId="1" applyFont="1" applyFill="1" applyBorder="1" applyAlignment="1">
      <alignment vertical="top" wrapText="1"/>
    </xf>
    <xf numFmtId="0" fontId="0" fillId="11" borderId="2" xfId="0" applyFont="1" applyFill="1" applyBorder="1" applyAlignment="1">
      <alignment horizontal="center" vertical="top"/>
    </xf>
    <xf numFmtId="0" fontId="11" fillId="11" borderId="5" xfId="0" applyFont="1" applyFill="1" applyBorder="1" applyAlignment="1">
      <alignment vertical="top" wrapText="1"/>
    </xf>
    <xf numFmtId="0" fontId="0" fillId="11" borderId="2" xfId="0" applyFont="1" applyFill="1" applyBorder="1" applyAlignment="1"/>
    <xf numFmtId="0" fontId="5" fillId="11" borderId="2" xfId="0" applyFont="1" applyFill="1" applyBorder="1" applyAlignment="1">
      <alignment vertical="top"/>
    </xf>
    <xf numFmtId="14" fontId="5" fillId="11" borderId="2" xfId="0" applyNumberFormat="1" applyFont="1" applyFill="1" applyBorder="1" applyAlignment="1">
      <alignment horizontal="center" vertical="top" wrapText="1"/>
    </xf>
    <xf numFmtId="0" fontId="7" fillId="11" borderId="2" xfId="0" applyFont="1" applyFill="1" applyBorder="1" applyAlignment="1">
      <alignment vertical="top" wrapText="1"/>
    </xf>
    <xf numFmtId="0" fontId="5" fillId="11" borderId="5" xfId="0" applyFont="1" applyFill="1" applyBorder="1" applyAlignment="1">
      <alignment vertical="top" wrapText="1"/>
    </xf>
    <xf numFmtId="0" fontId="12" fillId="11" borderId="2" xfId="0" applyFont="1" applyFill="1" applyBorder="1" applyAlignment="1"/>
    <xf numFmtId="0" fontId="15" fillId="5" borderId="5" xfId="0" applyFont="1" applyFill="1" applyBorder="1" applyAlignment="1">
      <alignment horizontal="center"/>
    </xf>
    <xf numFmtId="0" fontId="25" fillId="5" borderId="6" xfId="0" applyFont="1" applyFill="1" applyBorder="1" applyAlignment="1">
      <alignment horizontal="center"/>
    </xf>
    <xf numFmtId="0" fontId="25" fillId="5" borderId="7" xfId="0" applyFont="1" applyFill="1" applyBorder="1" applyAlignment="1">
      <alignment horizontal="center"/>
    </xf>
    <xf numFmtId="0" fontId="24" fillId="0" borderId="0" xfId="0" applyFont="1" applyAlignment="1">
      <alignment horizontal="center" vertical="top"/>
    </xf>
    <xf numFmtId="0" fontId="16" fillId="5" borderId="5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Q77"/>
  <sheetViews>
    <sheetView zoomScale="85" zoomScaleNormal="85" workbookViewId="0">
      <selection activeCell="A24" sqref="A24:XFD24"/>
    </sheetView>
  </sheetViews>
  <sheetFormatPr defaultColWidth="12.5703125" defaultRowHeight="15.75" customHeight="1" x14ac:dyDescent="0.2"/>
  <cols>
    <col min="1" max="1" width="4.42578125" customWidth="1"/>
    <col min="2" max="2" width="17.42578125" customWidth="1"/>
    <col min="5" max="5" width="8" customWidth="1"/>
    <col min="7" max="7" width="13" customWidth="1"/>
    <col min="8" max="8" width="20.7109375" customWidth="1"/>
    <col min="9" max="9" width="8.5703125" customWidth="1"/>
    <col min="10" max="10" width="37.7109375" customWidth="1"/>
    <col min="11" max="15" width="5.7109375" customWidth="1"/>
    <col min="16" max="16" width="9" customWidth="1"/>
  </cols>
  <sheetData>
    <row r="1" spans="1:17" ht="12.75" x14ac:dyDescent="0.2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4"/>
      <c r="J1" s="4"/>
    </row>
    <row r="2" spans="1:17" ht="12.75" x14ac:dyDescent="0.2">
      <c r="A2" s="4"/>
      <c r="B2" s="5" t="s">
        <v>2</v>
      </c>
      <c r="C2" s="6" t="s">
        <v>3</v>
      </c>
      <c r="D2" s="4" t="s">
        <v>0</v>
      </c>
      <c r="E2" s="4"/>
      <c r="F2" s="4"/>
      <c r="G2" s="4"/>
      <c r="H2" s="4"/>
      <c r="I2" s="4"/>
      <c r="J2" s="4"/>
    </row>
    <row r="3" spans="1:17" ht="12.75" x14ac:dyDescent="0.2">
      <c r="A3" s="4"/>
      <c r="B3" s="5" t="s">
        <v>4</v>
      </c>
      <c r="C3" s="7" t="s">
        <v>5</v>
      </c>
      <c r="D3" s="4"/>
      <c r="E3" s="4"/>
      <c r="F3" s="4"/>
      <c r="G3" s="4"/>
      <c r="H3" s="4"/>
      <c r="I3" s="4"/>
      <c r="J3" s="4"/>
    </row>
    <row r="4" spans="1:17" ht="12.75" x14ac:dyDescent="0.2">
      <c r="A4" s="4"/>
      <c r="B4" s="5" t="s">
        <v>6</v>
      </c>
      <c r="C4" s="7">
        <v>7</v>
      </c>
      <c r="D4" s="4"/>
      <c r="E4" s="4"/>
      <c r="F4" s="4"/>
      <c r="G4" s="4"/>
      <c r="H4" s="4"/>
      <c r="I4" s="4"/>
      <c r="J4" s="4"/>
    </row>
    <row r="5" spans="1:17" ht="12.75" x14ac:dyDescent="0.2">
      <c r="A5" s="4"/>
      <c r="B5" s="8" t="s">
        <v>7</v>
      </c>
      <c r="C5" s="7">
        <v>40</v>
      </c>
      <c r="D5" s="4"/>
      <c r="E5" s="4"/>
      <c r="F5" s="9"/>
      <c r="G5" s="4"/>
      <c r="H5" s="4"/>
      <c r="I5" s="4"/>
      <c r="J5" s="4"/>
    </row>
    <row r="6" spans="1:17" ht="12.75" x14ac:dyDescent="0.2">
      <c r="A6" s="26"/>
      <c r="B6" s="26"/>
      <c r="C6" s="26"/>
      <c r="D6" s="26"/>
      <c r="E6" s="26"/>
      <c r="F6" s="27"/>
      <c r="G6" s="26"/>
      <c r="H6" s="26"/>
      <c r="I6" s="28"/>
      <c r="J6" s="39"/>
      <c r="K6" s="40"/>
      <c r="L6" s="40"/>
      <c r="M6" s="40"/>
      <c r="N6" s="40"/>
      <c r="O6" s="40"/>
      <c r="P6" s="40"/>
      <c r="Q6" s="40"/>
    </row>
    <row r="7" spans="1:17" ht="37.5" customHeight="1" x14ac:dyDescent="0.2">
      <c r="A7" s="140" t="s">
        <v>13</v>
      </c>
      <c r="B7" s="140" t="s">
        <v>14</v>
      </c>
      <c r="C7" s="140" t="s">
        <v>15</v>
      </c>
      <c r="D7" s="140" t="s">
        <v>16</v>
      </c>
      <c r="E7" s="140" t="s">
        <v>17</v>
      </c>
      <c r="F7" s="140" t="s">
        <v>18</v>
      </c>
      <c r="G7" s="140" t="s">
        <v>19</v>
      </c>
      <c r="H7" s="140" t="s">
        <v>20</v>
      </c>
      <c r="I7" s="140" t="s">
        <v>6</v>
      </c>
      <c r="J7" s="140" t="s">
        <v>21</v>
      </c>
      <c r="K7" s="107">
        <v>1</v>
      </c>
      <c r="L7" s="107">
        <v>2</v>
      </c>
      <c r="M7" s="107">
        <v>3</v>
      </c>
      <c r="N7" s="141">
        <v>4</v>
      </c>
      <c r="O7" s="110" t="s">
        <v>23</v>
      </c>
      <c r="P7" s="137" t="s">
        <v>455</v>
      </c>
      <c r="Q7" s="140" t="s">
        <v>22</v>
      </c>
    </row>
    <row r="8" spans="1:17" ht="15.75" customHeight="1" x14ac:dyDescent="0.25">
      <c r="A8" s="179">
        <v>1</v>
      </c>
      <c r="B8" s="185" t="s">
        <v>470</v>
      </c>
      <c r="C8" s="185" t="s">
        <v>33</v>
      </c>
      <c r="D8" s="183" t="s">
        <v>34</v>
      </c>
      <c r="E8" s="179" t="s">
        <v>12</v>
      </c>
      <c r="F8" s="186" t="s">
        <v>197</v>
      </c>
      <c r="G8" s="179" t="s">
        <v>3</v>
      </c>
      <c r="H8" s="187" t="s">
        <v>208</v>
      </c>
      <c r="I8" s="179">
        <v>7</v>
      </c>
      <c r="J8" s="185" t="s">
        <v>218</v>
      </c>
      <c r="K8" s="179">
        <v>5</v>
      </c>
      <c r="L8" s="179">
        <v>7</v>
      </c>
      <c r="M8" s="179">
        <v>5</v>
      </c>
      <c r="N8" s="179">
        <v>9</v>
      </c>
      <c r="O8" s="179">
        <f t="shared" ref="O8:O18" si="0">SUM(K8:N8)</f>
        <v>26</v>
      </c>
      <c r="P8" s="183">
        <f t="shared" ref="P8:P39" si="1">O8*100/40</f>
        <v>65</v>
      </c>
      <c r="Q8" s="183" t="s">
        <v>463</v>
      </c>
    </row>
    <row r="9" spans="1:17" ht="15.75" customHeight="1" x14ac:dyDescent="0.25">
      <c r="A9" s="171">
        <v>2</v>
      </c>
      <c r="B9" s="91" t="s">
        <v>56</v>
      </c>
      <c r="C9" s="77" t="s">
        <v>57</v>
      </c>
      <c r="D9" s="77" t="s">
        <v>48</v>
      </c>
      <c r="E9" s="74" t="s">
        <v>226</v>
      </c>
      <c r="F9" s="92">
        <v>40427</v>
      </c>
      <c r="G9" s="74" t="s">
        <v>3</v>
      </c>
      <c r="H9" s="77" t="s">
        <v>210</v>
      </c>
      <c r="I9" s="74">
        <v>7</v>
      </c>
      <c r="J9" s="77" t="s">
        <v>220</v>
      </c>
      <c r="K9" s="74">
        <v>10</v>
      </c>
      <c r="L9" s="74">
        <v>6</v>
      </c>
      <c r="M9" s="74">
        <v>5</v>
      </c>
      <c r="N9" s="74">
        <v>2</v>
      </c>
      <c r="O9" s="74">
        <f t="shared" si="0"/>
        <v>23</v>
      </c>
      <c r="P9" s="86">
        <f t="shared" si="1"/>
        <v>57.5</v>
      </c>
      <c r="Q9" s="86" t="s">
        <v>451</v>
      </c>
    </row>
    <row r="10" spans="1:17" ht="15.75" customHeight="1" x14ac:dyDescent="0.25">
      <c r="A10" s="179">
        <v>3</v>
      </c>
      <c r="B10" s="180" t="s">
        <v>172</v>
      </c>
      <c r="C10" s="180" t="s">
        <v>175</v>
      </c>
      <c r="D10" s="180" t="s">
        <v>176</v>
      </c>
      <c r="E10" s="179" t="s">
        <v>226</v>
      </c>
      <c r="F10" s="181">
        <v>40527</v>
      </c>
      <c r="G10" s="179" t="s">
        <v>3</v>
      </c>
      <c r="H10" s="182" t="s">
        <v>214</v>
      </c>
      <c r="I10" s="179">
        <v>7</v>
      </c>
      <c r="J10" s="182" t="s">
        <v>224</v>
      </c>
      <c r="K10" s="179">
        <v>4</v>
      </c>
      <c r="L10" s="179">
        <v>10</v>
      </c>
      <c r="M10" s="179">
        <v>6</v>
      </c>
      <c r="N10" s="179">
        <v>1</v>
      </c>
      <c r="O10" s="179">
        <f t="shared" si="0"/>
        <v>21</v>
      </c>
      <c r="P10" s="183">
        <f t="shared" si="1"/>
        <v>52.5</v>
      </c>
      <c r="Q10" s="183" t="s">
        <v>451</v>
      </c>
    </row>
    <row r="11" spans="1:17" s="184" customFormat="1" ht="15.75" customHeight="1" x14ac:dyDescent="0.25">
      <c r="A11" s="171">
        <v>4</v>
      </c>
      <c r="B11" s="90" t="s">
        <v>78</v>
      </c>
      <c r="C11" s="75" t="s">
        <v>79</v>
      </c>
      <c r="D11" s="75" t="s">
        <v>80</v>
      </c>
      <c r="E11" s="74" t="s">
        <v>12</v>
      </c>
      <c r="F11" s="76">
        <v>40251</v>
      </c>
      <c r="G11" s="74" t="s">
        <v>3</v>
      </c>
      <c r="H11" s="77" t="s">
        <v>206</v>
      </c>
      <c r="I11" s="74">
        <v>7</v>
      </c>
      <c r="J11" s="75" t="s">
        <v>456</v>
      </c>
      <c r="K11" s="74">
        <v>1</v>
      </c>
      <c r="L11" s="74">
        <v>5</v>
      </c>
      <c r="M11" s="74">
        <v>10</v>
      </c>
      <c r="N11" s="74">
        <v>4</v>
      </c>
      <c r="O11" s="74">
        <f t="shared" si="0"/>
        <v>20</v>
      </c>
      <c r="P11" s="86">
        <f t="shared" si="1"/>
        <v>50</v>
      </c>
      <c r="Q11" s="86" t="s">
        <v>451</v>
      </c>
    </row>
    <row r="12" spans="1:17" ht="15.75" customHeight="1" x14ac:dyDescent="0.25">
      <c r="A12" s="171">
        <v>5</v>
      </c>
      <c r="B12" s="168" t="s">
        <v>35</v>
      </c>
      <c r="C12" s="82" t="s">
        <v>36</v>
      </c>
      <c r="D12" s="82" t="s">
        <v>37</v>
      </c>
      <c r="E12" s="74" t="s">
        <v>12</v>
      </c>
      <c r="F12" s="83" t="s">
        <v>198</v>
      </c>
      <c r="G12" s="74" t="s">
        <v>3</v>
      </c>
      <c r="H12" s="84" t="s">
        <v>208</v>
      </c>
      <c r="I12" s="74">
        <v>7</v>
      </c>
      <c r="J12" s="82" t="s">
        <v>218</v>
      </c>
      <c r="K12" s="74">
        <v>1</v>
      </c>
      <c r="L12" s="74">
        <v>5</v>
      </c>
      <c r="M12" s="74">
        <v>7</v>
      </c>
      <c r="N12" s="74">
        <v>7</v>
      </c>
      <c r="O12" s="74">
        <f t="shared" si="0"/>
        <v>20</v>
      </c>
      <c r="P12" s="86">
        <f t="shared" si="1"/>
        <v>50</v>
      </c>
      <c r="Q12" s="86" t="s">
        <v>451</v>
      </c>
    </row>
    <row r="13" spans="1:17" s="184" customFormat="1" ht="15.75" customHeight="1" x14ac:dyDescent="0.25">
      <c r="A13" s="171">
        <v>6</v>
      </c>
      <c r="B13" s="97" t="s">
        <v>150</v>
      </c>
      <c r="C13" s="97" t="s">
        <v>133</v>
      </c>
      <c r="D13" s="97" t="s">
        <v>151</v>
      </c>
      <c r="E13" s="74" t="s">
        <v>226</v>
      </c>
      <c r="F13" s="104" t="s">
        <v>205</v>
      </c>
      <c r="G13" s="74" t="s">
        <v>3</v>
      </c>
      <c r="H13" s="99" t="s">
        <v>207</v>
      </c>
      <c r="I13" s="74">
        <v>7</v>
      </c>
      <c r="J13" s="100" t="s">
        <v>216</v>
      </c>
      <c r="K13" s="74">
        <v>1</v>
      </c>
      <c r="L13" s="74">
        <v>4</v>
      </c>
      <c r="M13" s="74">
        <v>6</v>
      </c>
      <c r="N13" s="74">
        <v>6</v>
      </c>
      <c r="O13" s="74">
        <f t="shared" si="0"/>
        <v>17</v>
      </c>
      <c r="P13" s="86">
        <f t="shared" si="1"/>
        <v>42.5</v>
      </c>
      <c r="Q13" s="86"/>
    </row>
    <row r="14" spans="1:17" ht="15.75" customHeight="1" x14ac:dyDescent="0.25">
      <c r="A14" s="171">
        <v>7</v>
      </c>
      <c r="B14" s="91" t="s">
        <v>87</v>
      </c>
      <c r="C14" s="77" t="s">
        <v>88</v>
      </c>
      <c r="D14" s="77" t="s">
        <v>89</v>
      </c>
      <c r="E14" s="74" t="s">
        <v>226</v>
      </c>
      <c r="F14" s="85">
        <v>40606</v>
      </c>
      <c r="G14" s="74" t="s">
        <v>3</v>
      </c>
      <c r="H14" s="77" t="s">
        <v>212</v>
      </c>
      <c r="I14" s="74">
        <v>7</v>
      </c>
      <c r="J14" s="77" t="s">
        <v>222</v>
      </c>
      <c r="K14" s="74">
        <v>1</v>
      </c>
      <c r="L14" s="74">
        <v>8</v>
      </c>
      <c r="M14" s="74">
        <v>5</v>
      </c>
      <c r="N14" s="74">
        <v>0</v>
      </c>
      <c r="O14" s="74">
        <f t="shared" si="0"/>
        <v>14</v>
      </c>
      <c r="P14" s="86">
        <f t="shared" si="1"/>
        <v>35</v>
      </c>
      <c r="Q14" s="86"/>
    </row>
    <row r="15" spans="1:17" ht="15.75" customHeight="1" x14ac:dyDescent="0.25">
      <c r="A15" s="171">
        <v>8</v>
      </c>
      <c r="B15" s="91" t="s">
        <v>41</v>
      </c>
      <c r="C15" s="77" t="s">
        <v>42</v>
      </c>
      <c r="D15" s="77" t="s">
        <v>43</v>
      </c>
      <c r="E15" s="74" t="s">
        <v>12</v>
      </c>
      <c r="F15" s="92">
        <v>40588</v>
      </c>
      <c r="G15" s="74" t="s">
        <v>3</v>
      </c>
      <c r="H15" s="77" t="s">
        <v>209</v>
      </c>
      <c r="I15" s="74">
        <v>7</v>
      </c>
      <c r="J15" s="77" t="s">
        <v>457</v>
      </c>
      <c r="K15" s="74">
        <v>1</v>
      </c>
      <c r="L15" s="74">
        <v>0</v>
      </c>
      <c r="M15" s="74">
        <v>9</v>
      </c>
      <c r="N15" s="74">
        <v>3</v>
      </c>
      <c r="O15" s="74">
        <f t="shared" si="0"/>
        <v>13</v>
      </c>
      <c r="P15" s="86">
        <f t="shared" si="1"/>
        <v>32.5</v>
      </c>
      <c r="Q15" s="86"/>
    </row>
    <row r="16" spans="1:17" ht="15.75" customHeight="1" x14ac:dyDescent="0.25">
      <c r="A16" s="171">
        <v>9</v>
      </c>
      <c r="B16" s="90" t="s">
        <v>90</v>
      </c>
      <c r="C16" s="75" t="s">
        <v>91</v>
      </c>
      <c r="D16" s="101" t="s">
        <v>92</v>
      </c>
      <c r="E16" s="74" t="s">
        <v>226</v>
      </c>
      <c r="F16" s="76">
        <v>40305</v>
      </c>
      <c r="G16" s="74" t="s">
        <v>3</v>
      </c>
      <c r="H16" s="77" t="s">
        <v>206</v>
      </c>
      <c r="I16" s="74">
        <v>7</v>
      </c>
      <c r="J16" s="75" t="s">
        <v>456</v>
      </c>
      <c r="K16" s="74">
        <v>4</v>
      </c>
      <c r="L16" s="74">
        <v>0</v>
      </c>
      <c r="M16" s="74">
        <v>8</v>
      </c>
      <c r="N16" s="74">
        <v>1</v>
      </c>
      <c r="O16" s="74">
        <f t="shared" si="0"/>
        <v>13</v>
      </c>
      <c r="P16" s="86">
        <f t="shared" si="1"/>
        <v>32.5</v>
      </c>
      <c r="Q16" s="86"/>
    </row>
    <row r="17" spans="1:17" ht="15.75" customHeight="1" x14ac:dyDescent="0.25">
      <c r="A17" s="171">
        <v>10</v>
      </c>
      <c r="B17" s="97" t="s">
        <v>72</v>
      </c>
      <c r="C17" s="78" t="s">
        <v>73</v>
      </c>
      <c r="D17" s="78" t="s">
        <v>74</v>
      </c>
      <c r="E17" s="74" t="s">
        <v>226</v>
      </c>
      <c r="F17" s="89">
        <v>40561</v>
      </c>
      <c r="G17" s="74" t="s">
        <v>3</v>
      </c>
      <c r="H17" s="80" t="s">
        <v>207</v>
      </c>
      <c r="I17" s="74">
        <v>7</v>
      </c>
      <c r="J17" s="81" t="s">
        <v>217</v>
      </c>
      <c r="K17" s="74">
        <v>1</v>
      </c>
      <c r="L17" s="74">
        <v>0</v>
      </c>
      <c r="M17" s="74">
        <v>10</v>
      </c>
      <c r="N17" s="74">
        <v>1</v>
      </c>
      <c r="O17" s="74">
        <f t="shared" si="0"/>
        <v>12</v>
      </c>
      <c r="P17" s="86">
        <f t="shared" si="1"/>
        <v>30</v>
      </c>
      <c r="Q17" s="86"/>
    </row>
    <row r="18" spans="1:17" ht="15.75" customHeight="1" x14ac:dyDescent="0.25">
      <c r="A18" s="171">
        <v>11</v>
      </c>
      <c r="B18" s="97" t="s">
        <v>169</v>
      </c>
      <c r="C18" s="97" t="s">
        <v>170</v>
      </c>
      <c r="D18" s="97" t="s">
        <v>171</v>
      </c>
      <c r="E18" s="74" t="s">
        <v>12</v>
      </c>
      <c r="F18" s="98">
        <v>40385</v>
      </c>
      <c r="G18" s="74" t="s">
        <v>3</v>
      </c>
      <c r="H18" s="99" t="s">
        <v>207</v>
      </c>
      <c r="I18" s="74">
        <v>7</v>
      </c>
      <c r="J18" s="100" t="s">
        <v>217</v>
      </c>
      <c r="K18" s="74">
        <v>1</v>
      </c>
      <c r="L18" s="74">
        <v>7</v>
      </c>
      <c r="M18" s="74">
        <v>4</v>
      </c>
      <c r="N18" s="74">
        <v>0</v>
      </c>
      <c r="O18" s="74">
        <f t="shared" si="0"/>
        <v>12</v>
      </c>
      <c r="P18" s="86">
        <f t="shared" si="1"/>
        <v>30</v>
      </c>
      <c r="Q18" s="86"/>
    </row>
    <row r="19" spans="1:17" ht="15.75" customHeight="1" x14ac:dyDescent="0.25">
      <c r="A19" s="171">
        <v>12</v>
      </c>
      <c r="B19" s="174" t="s">
        <v>24</v>
      </c>
      <c r="C19" s="86" t="s">
        <v>25</v>
      </c>
      <c r="D19" s="86" t="s">
        <v>26</v>
      </c>
      <c r="E19" s="74" t="s">
        <v>12</v>
      </c>
      <c r="F19" s="103">
        <v>40606</v>
      </c>
      <c r="G19" s="74" t="s">
        <v>3</v>
      </c>
      <c r="H19" s="77" t="s">
        <v>206</v>
      </c>
      <c r="I19" s="74">
        <v>7</v>
      </c>
      <c r="J19" s="75" t="s">
        <v>456</v>
      </c>
      <c r="K19" s="74">
        <v>1</v>
      </c>
      <c r="L19" s="74">
        <v>4</v>
      </c>
      <c r="M19" s="74">
        <v>7</v>
      </c>
      <c r="N19" s="74">
        <v>0</v>
      </c>
      <c r="O19" s="74">
        <v>12</v>
      </c>
      <c r="P19" s="86">
        <f t="shared" si="1"/>
        <v>30</v>
      </c>
      <c r="Q19" s="86"/>
    </row>
    <row r="20" spans="1:17" ht="15.75" customHeight="1" x14ac:dyDescent="0.25">
      <c r="A20" s="171">
        <v>13</v>
      </c>
      <c r="B20" s="82" t="s">
        <v>61</v>
      </c>
      <c r="C20" s="82" t="s">
        <v>62</v>
      </c>
      <c r="D20" s="82" t="s">
        <v>63</v>
      </c>
      <c r="E20" s="74" t="s">
        <v>226</v>
      </c>
      <c r="F20" s="83" t="s">
        <v>203</v>
      </c>
      <c r="G20" s="74" t="s">
        <v>3</v>
      </c>
      <c r="H20" s="84" t="s">
        <v>208</v>
      </c>
      <c r="I20" s="74">
        <v>7</v>
      </c>
      <c r="J20" s="82" t="s">
        <v>218</v>
      </c>
      <c r="K20" s="74">
        <v>1</v>
      </c>
      <c r="L20" s="74">
        <v>1</v>
      </c>
      <c r="M20" s="74">
        <v>6</v>
      </c>
      <c r="N20" s="74">
        <v>2</v>
      </c>
      <c r="O20" s="74">
        <f t="shared" ref="O20:O51" si="2">SUM(K20:N20)</f>
        <v>10</v>
      </c>
      <c r="P20" s="86">
        <f t="shared" si="1"/>
        <v>25</v>
      </c>
      <c r="Q20" s="86"/>
    </row>
    <row r="21" spans="1:17" ht="15.75" customHeight="1" x14ac:dyDescent="0.25">
      <c r="A21" s="171">
        <v>14</v>
      </c>
      <c r="B21" s="90" t="s">
        <v>83</v>
      </c>
      <c r="C21" s="75" t="s">
        <v>84</v>
      </c>
      <c r="D21" s="75" t="s">
        <v>40</v>
      </c>
      <c r="E21" s="74" t="s">
        <v>226</v>
      </c>
      <c r="F21" s="76">
        <v>40396</v>
      </c>
      <c r="G21" s="74" t="s">
        <v>3</v>
      </c>
      <c r="H21" s="77" t="s">
        <v>206</v>
      </c>
      <c r="I21" s="74">
        <v>7</v>
      </c>
      <c r="J21" s="75" t="s">
        <v>456</v>
      </c>
      <c r="K21" s="74">
        <v>1</v>
      </c>
      <c r="L21" s="74">
        <v>1</v>
      </c>
      <c r="M21" s="74">
        <v>5</v>
      </c>
      <c r="N21" s="74">
        <v>2</v>
      </c>
      <c r="O21" s="74">
        <f t="shared" si="2"/>
        <v>9</v>
      </c>
      <c r="P21" s="86">
        <f t="shared" si="1"/>
        <v>22.5</v>
      </c>
      <c r="Q21" s="86"/>
    </row>
    <row r="22" spans="1:17" ht="15.75" customHeight="1" x14ac:dyDescent="0.25">
      <c r="A22" s="171">
        <v>15</v>
      </c>
      <c r="B22" s="86" t="s">
        <v>459</v>
      </c>
      <c r="C22" s="86" t="s">
        <v>460</v>
      </c>
      <c r="D22" s="86" t="s">
        <v>11</v>
      </c>
      <c r="E22" s="74" t="s">
        <v>12</v>
      </c>
      <c r="F22" s="172">
        <v>40302</v>
      </c>
      <c r="G22" s="173" t="s">
        <v>3</v>
      </c>
      <c r="H22" s="86" t="s">
        <v>212</v>
      </c>
      <c r="I22" s="171">
        <v>7</v>
      </c>
      <c r="J22" s="86" t="s">
        <v>222</v>
      </c>
      <c r="K22" s="171">
        <v>1</v>
      </c>
      <c r="L22" s="171">
        <v>3</v>
      </c>
      <c r="M22" s="171">
        <v>3</v>
      </c>
      <c r="N22" s="171">
        <v>2</v>
      </c>
      <c r="O22" s="171">
        <f t="shared" si="2"/>
        <v>9</v>
      </c>
      <c r="P22" s="86">
        <f t="shared" si="1"/>
        <v>22.5</v>
      </c>
      <c r="Q22" s="86"/>
    </row>
    <row r="23" spans="1:17" ht="15.75" customHeight="1" x14ac:dyDescent="0.25">
      <c r="A23" s="171">
        <v>16</v>
      </c>
      <c r="B23" s="90" t="s">
        <v>164</v>
      </c>
      <c r="C23" s="90" t="s">
        <v>165</v>
      </c>
      <c r="D23" s="90" t="s">
        <v>166</v>
      </c>
      <c r="E23" s="74" t="s">
        <v>12</v>
      </c>
      <c r="F23" s="76">
        <v>40254</v>
      </c>
      <c r="G23" s="74" t="s">
        <v>3</v>
      </c>
      <c r="H23" s="91" t="s">
        <v>206</v>
      </c>
      <c r="I23" s="74">
        <v>7</v>
      </c>
      <c r="J23" s="90" t="s">
        <v>456</v>
      </c>
      <c r="K23" s="74">
        <v>1</v>
      </c>
      <c r="L23" s="74">
        <v>0</v>
      </c>
      <c r="M23" s="74">
        <v>7</v>
      </c>
      <c r="N23" s="74">
        <v>0</v>
      </c>
      <c r="O23" s="74">
        <f t="shared" si="2"/>
        <v>8</v>
      </c>
      <c r="P23" s="86">
        <f t="shared" si="1"/>
        <v>20</v>
      </c>
      <c r="Q23" s="86"/>
    </row>
    <row r="24" spans="1:17" ht="15.75" customHeight="1" x14ac:dyDescent="0.25">
      <c r="A24" s="171">
        <v>17</v>
      </c>
      <c r="B24" s="91" t="s">
        <v>124</v>
      </c>
      <c r="C24" s="77" t="s">
        <v>125</v>
      </c>
      <c r="D24" s="77" t="s">
        <v>50</v>
      </c>
      <c r="E24" s="74" t="s">
        <v>12</v>
      </c>
      <c r="F24" s="85">
        <v>40574</v>
      </c>
      <c r="G24" s="74" t="s">
        <v>3</v>
      </c>
      <c r="H24" s="77" t="s">
        <v>212</v>
      </c>
      <c r="I24" s="74">
        <v>7</v>
      </c>
      <c r="J24" s="77" t="s">
        <v>222</v>
      </c>
      <c r="K24" s="74">
        <v>1</v>
      </c>
      <c r="L24" s="74">
        <v>0</v>
      </c>
      <c r="M24" s="74">
        <v>7</v>
      </c>
      <c r="N24" s="74">
        <v>0</v>
      </c>
      <c r="O24" s="74">
        <f t="shared" si="2"/>
        <v>8</v>
      </c>
      <c r="P24" s="86">
        <f t="shared" si="1"/>
        <v>20</v>
      </c>
      <c r="Q24" s="86"/>
    </row>
    <row r="25" spans="1:17" ht="15.75" customHeight="1" x14ac:dyDescent="0.25">
      <c r="A25" s="171">
        <v>18</v>
      </c>
      <c r="B25" s="91" t="s">
        <v>112</v>
      </c>
      <c r="C25" s="77" t="s">
        <v>113</v>
      </c>
      <c r="D25" s="77" t="s">
        <v>114</v>
      </c>
      <c r="E25" s="74" t="s">
        <v>226</v>
      </c>
      <c r="F25" s="85">
        <v>40218</v>
      </c>
      <c r="G25" s="74" t="s">
        <v>3</v>
      </c>
      <c r="H25" s="77" t="s">
        <v>212</v>
      </c>
      <c r="I25" s="74">
        <v>7</v>
      </c>
      <c r="J25" s="77" t="s">
        <v>222</v>
      </c>
      <c r="K25" s="74">
        <v>1</v>
      </c>
      <c r="L25" s="74">
        <v>6</v>
      </c>
      <c r="M25" s="74">
        <v>1</v>
      </c>
      <c r="N25" s="74">
        <v>0</v>
      </c>
      <c r="O25" s="74">
        <f t="shared" si="2"/>
        <v>8</v>
      </c>
      <c r="P25" s="86">
        <f t="shared" si="1"/>
        <v>20</v>
      </c>
      <c r="Q25" s="86"/>
    </row>
    <row r="26" spans="1:17" ht="15.75" customHeight="1" x14ac:dyDescent="0.25">
      <c r="A26" s="171">
        <v>19</v>
      </c>
      <c r="B26" s="97" t="s">
        <v>98</v>
      </c>
      <c r="C26" s="78" t="s">
        <v>59</v>
      </c>
      <c r="D26" s="78" t="s">
        <v>99</v>
      </c>
      <c r="E26" s="74" t="s">
        <v>226</v>
      </c>
      <c r="F26" s="89">
        <v>40415</v>
      </c>
      <c r="G26" s="74" t="s">
        <v>3</v>
      </c>
      <c r="H26" s="80" t="s">
        <v>207</v>
      </c>
      <c r="I26" s="74">
        <v>7</v>
      </c>
      <c r="J26" s="81" t="s">
        <v>217</v>
      </c>
      <c r="K26" s="74">
        <v>4</v>
      </c>
      <c r="L26" s="74">
        <v>0</v>
      </c>
      <c r="M26" s="74">
        <v>3</v>
      </c>
      <c r="N26" s="74">
        <v>1</v>
      </c>
      <c r="O26" s="74">
        <f t="shared" si="2"/>
        <v>8</v>
      </c>
      <c r="P26" s="86">
        <f t="shared" si="1"/>
        <v>20</v>
      </c>
      <c r="Q26" s="86"/>
    </row>
    <row r="27" spans="1:17" ht="15.75" customHeight="1" x14ac:dyDescent="0.25">
      <c r="A27" s="171">
        <v>20</v>
      </c>
      <c r="B27" s="77" t="s">
        <v>75</v>
      </c>
      <c r="C27" s="77" t="s">
        <v>76</v>
      </c>
      <c r="D27" s="77" t="s">
        <v>77</v>
      </c>
      <c r="E27" s="74" t="s">
        <v>12</v>
      </c>
      <c r="F27" s="92">
        <v>40435</v>
      </c>
      <c r="G27" s="74" t="s">
        <v>3</v>
      </c>
      <c r="H27" s="77" t="s">
        <v>210</v>
      </c>
      <c r="I27" s="74">
        <v>7</v>
      </c>
      <c r="J27" s="77" t="s">
        <v>220</v>
      </c>
      <c r="K27" s="74">
        <v>1</v>
      </c>
      <c r="L27" s="74">
        <v>1</v>
      </c>
      <c r="M27" s="74">
        <v>6</v>
      </c>
      <c r="N27" s="74">
        <v>0</v>
      </c>
      <c r="O27" s="74">
        <f t="shared" si="2"/>
        <v>8</v>
      </c>
      <c r="P27" s="86">
        <f t="shared" si="1"/>
        <v>20</v>
      </c>
      <c r="Q27" s="86"/>
    </row>
    <row r="28" spans="1:17" ht="15.75" customHeight="1" x14ac:dyDescent="0.25">
      <c r="A28" s="171">
        <v>21</v>
      </c>
      <c r="B28" s="174" t="s">
        <v>64</v>
      </c>
      <c r="C28" s="86" t="s">
        <v>65</v>
      </c>
      <c r="D28" s="86" t="s">
        <v>66</v>
      </c>
      <c r="E28" s="74" t="s">
        <v>12</v>
      </c>
      <c r="F28" s="87">
        <v>40355</v>
      </c>
      <c r="G28" s="74" t="s">
        <v>3</v>
      </c>
      <c r="H28" s="88" t="s">
        <v>208</v>
      </c>
      <c r="I28" s="74">
        <v>7</v>
      </c>
      <c r="J28" s="86" t="s">
        <v>218</v>
      </c>
      <c r="K28" s="74">
        <v>1</v>
      </c>
      <c r="L28" s="74">
        <v>0</v>
      </c>
      <c r="M28" s="74">
        <v>6</v>
      </c>
      <c r="N28" s="74">
        <v>0</v>
      </c>
      <c r="O28" s="74">
        <f t="shared" si="2"/>
        <v>7</v>
      </c>
      <c r="P28" s="86">
        <f t="shared" si="1"/>
        <v>17.5</v>
      </c>
      <c r="Q28" s="86"/>
    </row>
    <row r="29" spans="1:17" ht="15.75" customHeight="1" x14ac:dyDescent="0.25">
      <c r="A29" s="171">
        <v>22</v>
      </c>
      <c r="B29" s="90" t="s">
        <v>67</v>
      </c>
      <c r="C29" s="75" t="s">
        <v>68</v>
      </c>
      <c r="D29" s="75" t="s">
        <v>69</v>
      </c>
      <c r="E29" s="74" t="s">
        <v>226</v>
      </c>
      <c r="F29" s="85">
        <v>40546</v>
      </c>
      <c r="G29" s="74" t="s">
        <v>3</v>
      </c>
      <c r="H29" s="77" t="s">
        <v>211</v>
      </c>
      <c r="I29" s="74">
        <v>7</v>
      </c>
      <c r="J29" s="77" t="s">
        <v>221</v>
      </c>
      <c r="K29" s="74">
        <v>1</v>
      </c>
      <c r="L29" s="74">
        <v>1</v>
      </c>
      <c r="M29" s="74">
        <v>4</v>
      </c>
      <c r="N29" s="74">
        <v>1</v>
      </c>
      <c r="O29" s="74">
        <f t="shared" si="2"/>
        <v>7</v>
      </c>
      <c r="P29" s="86">
        <f t="shared" si="1"/>
        <v>17.5</v>
      </c>
      <c r="Q29" s="86"/>
    </row>
    <row r="30" spans="1:17" ht="15.75" customHeight="1" x14ac:dyDescent="0.25">
      <c r="A30" s="171">
        <v>23</v>
      </c>
      <c r="B30" s="91" t="s">
        <v>102</v>
      </c>
      <c r="C30" s="77" t="s">
        <v>100</v>
      </c>
      <c r="D30" s="77" t="s">
        <v>66</v>
      </c>
      <c r="E30" s="74" t="s">
        <v>12</v>
      </c>
      <c r="F30" s="85">
        <v>40268</v>
      </c>
      <c r="G30" s="74" t="s">
        <v>3</v>
      </c>
      <c r="H30" s="77" t="s">
        <v>212</v>
      </c>
      <c r="I30" s="74">
        <v>7</v>
      </c>
      <c r="J30" s="77" t="s">
        <v>222</v>
      </c>
      <c r="K30" s="74">
        <v>1</v>
      </c>
      <c r="L30" s="74">
        <v>5</v>
      </c>
      <c r="M30" s="74">
        <v>1</v>
      </c>
      <c r="N30" s="74">
        <v>0</v>
      </c>
      <c r="O30" s="74">
        <f t="shared" si="2"/>
        <v>7</v>
      </c>
      <c r="P30" s="86">
        <f t="shared" si="1"/>
        <v>17.5</v>
      </c>
      <c r="Q30" s="86"/>
    </row>
    <row r="31" spans="1:17" ht="15.75" customHeight="1" x14ac:dyDescent="0.25">
      <c r="A31" s="171">
        <v>24</v>
      </c>
      <c r="B31" s="91" t="s">
        <v>126</v>
      </c>
      <c r="C31" s="77" t="s">
        <v>127</v>
      </c>
      <c r="D31" s="77" t="s">
        <v>128</v>
      </c>
      <c r="E31" s="74" t="s">
        <v>12</v>
      </c>
      <c r="F31" s="92">
        <v>40382</v>
      </c>
      <c r="G31" s="74" t="s">
        <v>3</v>
      </c>
      <c r="H31" s="77" t="s">
        <v>210</v>
      </c>
      <c r="I31" s="74">
        <v>7</v>
      </c>
      <c r="J31" s="77" t="s">
        <v>220</v>
      </c>
      <c r="K31" s="74">
        <v>1</v>
      </c>
      <c r="L31" s="74">
        <v>0</v>
      </c>
      <c r="M31" s="74">
        <v>3</v>
      </c>
      <c r="N31" s="74">
        <v>3</v>
      </c>
      <c r="O31" s="74">
        <f t="shared" si="2"/>
        <v>7</v>
      </c>
      <c r="P31" s="86">
        <f t="shared" si="1"/>
        <v>17.5</v>
      </c>
      <c r="Q31" s="86"/>
    </row>
    <row r="32" spans="1:17" ht="15.75" customHeight="1" x14ac:dyDescent="0.25">
      <c r="A32" s="171">
        <v>25</v>
      </c>
      <c r="B32" s="97" t="s">
        <v>49</v>
      </c>
      <c r="C32" s="78" t="s">
        <v>25</v>
      </c>
      <c r="D32" s="78" t="s">
        <v>50</v>
      </c>
      <c r="E32" s="74" t="s">
        <v>12</v>
      </c>
      <c r="F32" s="89" t="s">
        <v>201</v>
      </c>
      <c r="G32" s="74" t="s">
        <v>3</v>
      </c>
      <c r="H32" s="80" t="s">
        <v>207</v>
      </c>
      <c r="I32" s="74">
        <v>7</v>
      </c>
      <c r="J32" s="81" t="s">
        <v>216</v>
      </c>
      <c r="K32" s="73">
        <v>1</v>
      </c>
      <c r="L32" s="73">
        <v>0</v>
      </c>
      <c r="M32" s="73">
        <v>5</v>
      </c>
      <c r="N32" s="74">
        <v>1</v>
      </c>
      <c r="O32" s="74">
        <f t="shared" si="2"/>
        <v>7</v>
      </c>
      <c r="P32" s="86">
        <f t="shared" si="1"/>
        <v>17.5</v>
      </c>
      <c r="Q32" s="86"/>
    </row>
    <row r="33" spans="1:17" ht="15.75" customHeight="1" x14ac:dyDescent="0.25">
      <c r="A33" s="171">
        <v>26</v>
      </c>
      <c r="B33" s="97" t="s">
        <v>70</v>
      </c>
      <c r="C33" s="78" t="s">
        <v>33</v>
      </c>
      <c r="D33" s="78" t="s">
        <v>71</v>
      </c>
      <c r="E33" s="74" t="s">
        <v>12</v>
      </c>
      <c r="F33" s="89">
        <v>40311</v>
      </c>
      <c r="G33" s="74" t="s">
        <v>3</v>
      </c>
      <c r="H33" s="80" t="s">
        <v>207</v>
      </c>
      <c r="I33" s="74">
        <v>7</v>
      </c>
      <c r="J33" s="81" t="s">
        <v>217</v>
      </c>
      <c r="K33" s="74">
        <v>1</v>
      </c>
      <c r="L33" s="74">
        <v>0</v>
      </c>
      <c r="M33" s="74">
        <v>5</v>
      </c>
      <c r="N33" s="74">
        <v>0</v>
      </c>
      <c r="O33" s="74">
        <f t="shared" si="2"/>
        <v>6</v>
      </c>
      <c r="P33" s="86">
        <f t="shared" si="1"/>
        <v>15</v>
      </c>
      <c r="Q33" s="86"/>
    </row>
    <row r="34" spans="1:17" ht="15.75" customHeight="1" x14ac:dyDescent="0.25">
      <c r="A34" s="171">
        <v>27</v>
      </c>
      <c r="B34" s="90" t="s">
        <v>108</v>
      </c>
      <c r="C34" s="75" t="s">
        <v>52</v>
      </c>
      <c r="D34" s="75" t="s">
        <v>101</v>
      </c>
      <c r="E34" s="74" t="s">
        <v>12</v>
      </c>
      <c r="F34" s="76">
        <v>40475</v>
      </c>
      <c r="G34" s="74" t="s">
        <v>3</v>
      </c>
      <c r="H34" s="77" t="s">
        <v>206</v>
      </c>
      <c r="I34" s="74">
        <v>7</v>
      </c>
      <c r="J34" s="75" t="s">
        <v>456</v>
      </c>
      <c r="K34" s="74">
        <v>4</v>
      </c>
      <c r="L34" s="74">
        <v>1</v>
      </c>
      <c r="M34" s="74">
        <v>0</v>
      </c>
      <c r="N34" s="74">
        <v>1</v>
      </c>
      <c r="O34" s="74">
        <f t="shared" si="2"/>
        <v>6</v>
      </c>
      <c r="P34" s="86">
        <f t="shared" si="1"/>
        <v>15</v>
      </c>
      <c r="Q34" s="86"/>
    </row>
    <row r="35" spans="1:17" ht="15.75" customHeight="1" x14ac:dyDescent="0.25">
      <c r="A35" s="171">
        <v>28</v>
      </c>
      <c r="B35" s="91" t="s">
        <v>51</v>
      </c>
      <c r="C35" s="77" t="s">
        <v>52</v>
      </c>
      <c r="D35" s="77" t="s">
        <v>50</v>
      </c>
      <c r="E35" s="74" t="s">
        <v>12</v>
      </c>
      <c r="F35" s="92">
        <v>40321</v>
      </c>
      <c r="G35" s="74" t="s">
        <v>3</v>
      </c>
      <c r="H35" s="77" t="s">
        <v>210</v>
      </c>
      <c r="I35" s="74">
        <v>7</v>
      </c>
      <c r="J35" s="77" t="s">
        <v>220</v>
      </c>
      <c r="K35" s="74">
        <v>0</v>
      </c>
      <c r="L35" s="74">
        <v>0</v>
      </c>
      <c r="M35" s="74">
        <v>5</v>
      </c>
      <c r="N35" s="74">
        <v>1</v>
      </c>
      <c r="O35" s="74">
        <f t="shared" si="2"/>
        <v>6</v>
      </c>
      <c r="P35" s="86">
        <f t="shared" si="1"/>
        <v>15</v>
      </c>
      <c r="Q35" s="86"/>
    </row>
    <row r="36" spans="1:17" ht="15.75" customHeight="1" x14ac:dyDescent="0.25">
      <c r="A36" s="171">
        <v>29</v>
      </c>
      <c r="B36" s="91" t="s">
        <v>85</v>
      </c>
      <c r="C36" s="77" t="s">
        <v>73</v>
      </c>
      <c r="D36" s="77" t="s">
        <v>86</v>
      </c>
      <c r="E36" s="74" t="s">
        <v>226</v>
      </c>
      <c r="F36" s="92">
        <v>40322</v>
      </c>
      <c r="G36" s="74" t="s">
        <v>3</v>
      </c>
      <c r="H36" s="77" t="s">
        <v>209</v>
      </c>
      <c r="I36" s="74">
        <v>7</v>
      </c>
      <c r="J36" s="77" t="s">
        <v>457</v>
      </c>
      <c r="K36" s="74">
        <v>2</v>
      </c>
      <c r="L36" s="74">
        <v>2</v>
      </c>
      <c r="M36" s="74">
        <v>1</v>
      </c>
      <c r="N36" s="74">
        <v>1</v>
      </c>
      <c r="O36" s="74">
        <f t="shared" si="2"/>
        <v>6</v>
      </c>
      <c r="P36" s="86">
        <f t="shared" si="1"/>
        <v>15</v>
      </c>
      <c r="Q36" s="86"/>
    </row>
    <row r="37" spans="1:17" ht="15.75" customHeight="1" x14ac:dyDescent="0.25">
      <c r="A37" s="171">
        <v>30</v>
      </c>
      <c r="B37" s="97" t="s">
        <v>172</v>
      </c>
      <c r="C37" s="97" t="s">
        <v>173</v>
      </c>
      <c r="D37" s="97" t="s">
        <v>174</v>
      </c>
      <c r="E37" s="74" t="s">
        <v>226</v>
      </c>
      <c r="F37" s="98">
        <v>40386</v>
      </c>
      <c r="G37" s="74" t="s">
        <v>3</v>
      </c>
      <c r="H37" s="99" t="s">
        <v>207</v>
      </c>
      <c r="I37" s="74">
        <v>7</v>
      </c>
      <c r="J37" s="100" t="s">
        <v>216</v>
      </c>
      <c r="K37" s="74">
        <v>1</v>
      </c>
      <c r="L37" s="74">
        <v>0</v>
      </c>
      <c r="M37" s="74">
        <v>5</v>
      </c>
      <c r="N37" s="74">
        <v>0</v>
      </c>
      <c r="O37" s="74">
        <f t="shared" si="2"/>
        <v>6</v>
      </c>
      <c r="P37" s="86">
        <f t="shared" si="1"/>
        <v>15</v>
      </c>
      <c r="Q37" s="86"/>
    </row>
    <row r="38" spans="1:17" ht="15.75" customHeight="1" x14ac:dyDescent="0.25">
      <c r="A38" s="171">
        <v>31</v>
      </c>
      <c r="B38" s="102" t="s">
        <v>142</v>
      </c>
      <c r="C38" s="88" t="s">
        <v>143</v>
      </c>
      <c r="D38" s="88" t="s">
        <v>144</v>
      </c>
      <c r="E38" s="74" t="s">
        <v>226</v>
      </c>
      <c r="F38" s="85">
        <v>40384</v>
      </c>
      <c r="G38" s="74" t="s">
        <v>3</v>
      </c>
      <c r="H38" s="77" t="s">
        <v>214</v>
      </c>
      <c r="I38" s="74">
        <v>7</v>
      </c>
      <c r="J38" s="77" t="s">
        <v>224</v>
      </c>
      <c r="K38" s="74">
        <v>2</v>
      </c>
      <c r="L38" s="74">
        <v>4</v>
      </c>
      <c r="M38" s="74">
        <v>0</v>
      </c>
      <c r="N38" s="74">
        <v>0</v>
      </c>
      <c r="O38" s="74">
        <f t="shared" si="2"/>
        <v>6</v>
      </c>
      <c r="P38" s="86">
        <f t="shared" si="1"/>
        <v>15</v>
      </c>
      <c r="Q38" s="86"/>
    </row>
    <row r="39" spans="1:17" ht="15.75" customHeight="1" x14ac:dyDescent="0.25">
      <c r="A39" s="171">
        <v>32</v>
      </c>
      <c r="B39" s="97" t="s">
        <v>121</v>
      </c>
      <c r="C39" s="78" t="s">
        <v>122</v>
      </c>
      <c r="D39" s="78" t="s">
        <v>123</v>
      </c>
      <c r="E39" s="74" t="s">
        <v>12</v>
      </c>
      <c r="F39" s="79" t="s">
        <v>204</v>
      </c>
      <c r="G39" s="74" t="s">
        <v>3</v>
      </c>
      <c r="H39" s="80" t="s">
        <v>207</v>
      </c>
      <c r="I39" s="74">
        <v>7</v>
      </c>
      <c r="J39" s="81" t="s">
        <v>217</v>
      </c>
      <c r="K39" s="74">
        <v>1</v>
      </c>
      <c r="L39" s="74">
        <v>0</v>
      </c>
      <c r="M39" s="74">
        <v>3</v>
      </c>
      <c r="N39" s="74">
        <v>1</v>
      </c>
      <c r="O39" s="74">
        <f t="shared" si="2"/>
        <v>5</v>
      </c>
      <c r="P39" s="86">
        <f t="shared" si="1"/>
        <v>12.5</v>
      </c>
      <c r="Q39" s="86"/>
    </row>
    <row r="40" spans="1:17" ht="15.75" customHeight="1" x14ac:dyDescent="0.25">
      <c r="A40" s="171">
        <v>33</v>
      </c>
      <c r="B40" s="168" t="s">
        <v>58</v>
      </c>
      <c r="C40" s="82" t="s">
        <v>59</v>
      </c>
      <c r="D40" s="82" t="s">
        <v>60</v>
      </c>
      <c r="E40" s="74" t="s">
        <v>226</v>
      </c>
      <c r="F40" s="83" t="s">
        <v>202</v>
      </c>
      <c r="G40" s="74" t="s">
        <v>3</v>
      </c>
      <c r="H40" s="84" t="s">
        <v>208</v>
      </c>
      <c r="I40" s="74">
        <v>7</v>
      </c>
      <c r="J40" s="82" t="s">
        <v>218</v>
      </c>
      <c r="K40" s="74">
        <v>1</v>
      </c>
      <c r="L40" s="74">
        <v>0</v>
      </c>
      <c r="M40" s="74">
        <v>4</v>
      </c>
      <c r="N40" s="74">
        <v>0</v>
      </c>
      <c r="O40" s="74">
        <f t="shared" si="2"/>
        <v>5</v>
      </c>
      <c r="P40" s="86">
        <f t="shared" ref="P40:P71" si="3">O40*100/40</f>
        <v>12.5</v>
      </c>
      <c r="Q40" s="86"/>
    </row>
    <row r="41" spans="1:17" ht="15.75" customHeight="1" x14ac:dyDescent="0.25">
      <c r="A41" s="171">
        <v>34</v>
      </c>
      <c r="B41" s="97" t="s">
        <v>137</v>
      </c>
      <c r="C41" s="78" t="s">
        <v>65</v>
      </c>
      <c r="D41" s="78" t="s">
        <v>138</v>
      </c>
      <c r="E41" s="74" t="s">
        <v>12</v>
      </c>
      <c r="F41" s="89">
        <v>40731</v>
      </c>
      <c r="G41" s="74" t="s">
        <v>3</v>
      </c>
      <c r="H41" s="80" t="s">
        <v>207</v>
      </c>
      <c r="I41" s="74">
        <v>7</v>
      </c>
      <c r="J41" s="81" t="s">
        <v>217</v>
      </c>
      <c r="K41" s="74">
        <v>1</v>
      </c>
      <c r="L41" s="74">
        <v>1</v>
      </c>
      <c r="M41" s="74">
        <v>3</v>
      </c>
      <c r="N41" s="74">
        <v>0</v>
      </c>
      <c r="O41" s="74">
        <f t="shared" si="2"/>
        <v>5</v>
      </c>
      <c r="P41" s="86">
        <f t="shared" si="3"/>
        <v>12.5</v>
      </c>
      <c r="Q41" s="86"/>
    </row>
    <row r="42" spans="1:17" ht="15.75" customHeight="1" x14ac:dyDescent="0.25">
      <c r="A42" s="171">
        <v>35</v>
      </c>
      <c r="B42" s="97" t="s">
        <v>139</v>
      </c>
      <c r="C42" s="78" t="s">
        <v>140</v>
      </c>
      <c r="D42" s="78" t="s">
        <v>141</v>
      </c>
      <c r="E42" s="74" t="s">
        <v>226</v>
      </c>
      <c r="F42" s="89">
        <v>40317</v>
      </c>
      <c r="G42" s="74" t="s">
        <v>3</v>
      </c>
      <c r="H42" s="80" t="s">
        <v>207</v>
      </c>
      <c r="I42" s="74">
        <v>7</v>
      </c>
      <c r="J42" s="81" t="s">
        <v>217</v>
      </c>
      <c r="K42" s="74">
        <v>1</v>
      </c>
      <c r="L42" s="74">
        <v>0</v>
      </c>
      <c r="M42" s="74">
        <v>4</v>
      </c>
      <c r="N42" s="74">
        <v>0</v>
      </c>
      <c r="O42" s="74">
        <f t="shared" si="2"/>
        <v>5</v>
      </c>
      <c r="P42" s="86">
        <f t="shared" si="3"/>
        <v>12.5</v>
      </c>
      <c r="Q42" s="86"/>
    </row>
    <row r="43" spans="1:17" ht="15.75" customHeight="1" x14ac:dyDescent="0.25">
      <c r="A43" s="171">
        <v>36</v>
      </c>
      <c r="B43" s="90" t="s">
        <v>81</v>
      </c>
      <c r="C43" s="75" t="s">
        <v>68</v>
      </c>
      <c r="D43" s="75" t="s">
        <v>82</v>
      </c>
      <c r="E43" s="74" t="s">
        <v>226</v>
      </c>
      <c r="F43" s="76">
        <v>40675</v>
      </c>
      <c r="G43" s="74" t="s">
        <v>3</v>
      </c>
      <c r="H43" s="77" t="s">
        <v>206</v>
      </c>
      <c r="I43" s="74">
        <v>7</v>
      </c>
      <c r="J43" s="75" t="s">
        <v>456</v>
      </c>
      <c r="K43" s="74">
        <v>1</v>
      </c>
      <c r="L43" s="74">
        <v>0</v>
      </c>
      <c r="M43" s="74">
        <v>0</v>
      </c>
      <c r="N43" s="74">
        <v>4</v>
      </c>
      <c r="O43" s="74">
        <f t="shared" si="2"/>
        <v>5</v>
      </c>
      <c r="P43" s="86">
        <f t="shared" si="3"/>
        <v>12.5</v>
      </c>
      <c r="Q43" s="86"/>
    </row>
    <row r="44" spans="1:17" ht="15.75" customHeight="1" x14ac:dyDescent="0.25">
      <c r="A44" s="171">
        <v>37</v>
      </c>
      <c r="B44" s="97" t="s">
        <v>46</v>
      </c>
      <c r="C44" s="78" t="s">
        <v>47</v>
      </c>
      <c r="D44" s="78" t="s">
        <v>48</v>
      </c>
      <c r="E44" s="74" t="s">
        <v>226</v>
      </c>
      <c r="F44" s="89">
        <v>40392</v>
      </c>
      <c r="G44" s="74" t="s">
        <v>3</v>
      </c>
      <c r="H44" s="80" t="s">
        <v>207</v>
      </c>
      <c r="I44" s="74">
        <v>7</v>
      </c>
      <c r="J44" s="81" t="s">
        <v>217</v>
      </c>
      <c r="K44" s="74">
        <v>4</v>
      </c>
      <c r="L44" s="74">
        <v>0</v>
      </c>
      <c r="M44" s="74">
        <v>0</v>
      </c>
      <c r="N44" s="74">
        <v>1</v>
      </c>
      <c r="O44" s="74">
        <f t="shared" si="2"/>
        <v>5</v>
      </c>
      <c r="P44" s="86">
        <f t="shared" si="3"/>
        <v>12.5</v>
      </c>
      <c r="Q44" s="86"/>
    </row>
    <row r="45" spans="1:17" ht="15.75" customHeight="1" x14ac:dyDescent="0.25">
      <c r="A45" s="171">
        <v>38</v>
      </c>
      <c r="B45" s="97" t="s">
        <v>30</v>
      </c>
      <c r="C45" s="78" t="s">
        <v>31</v>
      </c>
      <c r="D45" s="78" t="s">
        <v>32</v>
      </c>
      <c r="E45" s="74" t="s">
        <v>226</v>
      </c>
      <c r="F45" s="175">
        <v>40470</v>
      </c>
      <c r="G45" s="74" t="s">
        <v>3</v>
      </c>
      <c r="H45" s="80" t="s">
        <v>207</v>
      </c>
      <c r="I45" s="74">
        <v>7</v>
      </c>
      <c r="J45" s="81" t="s">
        <v>217</v>
      </c>
      <c r="K45" s="74">
        <v>4</v>
      </c>
      <c r="L45" s="74">
        <v>0</v>
      </c>
      <c r="M45" s="74">
        <v>0</v>
      </c>
      <c r="N45" s="74">
        <v>1</v>
      </c>
      <c r="O45" s="74">
        <f t="shared" si="2"/>
        <v>5</v>
      </c>
      <c r="P45" s="86">
        <f t="shared" si="3"/>
        <v>12.5</v>
      </c>
      <c r="Q45" s="86"/>
    </row>
    <row r="46" spans="1:17" ht="15.75" customHeight="1" x14ac:dyDescent="0.25">
      <c r="A46" s="171">
        <v>39</v>
      </c>
      <c r="B46" s="91" t="s">
        <v>115</v>
      </c>
      <c r="C46" s="77" t="s">
        <v>116</v>
      </c>
      <c r="D46" s="77" t="s">
        <v>117</v>
      </c>
      <c r="E46" s="74" t="s">
        <v>226</v>
      </c>
      <c r="F46" s="92">
        <v>40399</v>
      </c>
      <c r="G46" s="74" t="s">
        <v>3</v>
      </c>
      <c r="H46" s="77" t="s">
        <v>209</v>
      </c>
      <c r="I46" s="74">
        <v>7</v>
      </c>
      <c r="J46" s="77" t="s">
        <v>457</v>
      </c>
      <c r="K46" s="74">
        <v>1</v>
      </c>
      <c r="L46" s="74">
        <v>0</v>
      </c>
      <c r="M46" s="74">
        <v>3</v>
      </c>
      <c r="N46" s="74">
        <v>1</v>
      </c>
      <c r="O46" s="74">
        <f t="shared" si="2"/>
        <v>5</v>
      </c>
      <c r="P46" s="86">
        <f t="shared" si="3"/>
        <v>12.5</v>
      </c>
      <c r="Q46" s="86"/>
    </row>
    <row r="47" spans="1:17" ht="15.75" customHeight="1" x14ac:dyDescent="0.25">
      <c r="A47" s="171">
        <v>40</v>
      </c>
      <c r="B47" s="174" t="s">
        <v>155</v>
      </c>
      <c r="C47" s="86" t="s">
        <v>156</v>
      </c>
      <c r="D47" s="86" t="s">
        <v>77</v>
      </c>
      <c r="E47" s="74" t="s">
        <v>12</v>
      </c>
      <c r="F47" s="103">
        <v>40390</v>
      </c>
      <c r="G47" s="74" t="s">
        <v>3</v>
      </c>
      <c r="H47" s="88" t="s">
        <v>208</v>
      </c>
      <c r="I47" s="74">
        <v>7</v>
      </c>
      <c r="J47" s="86" t="s">
        <v>218</v>
      </c>
      <c r="K47" s="74">
        <v>1</v>
      </c>
      <c r="L47" s="74">
        <v>1</v>
      </c>
      <c r="M47" s="74">
        <v>2</v>
      </c>
      <c r="N47" s="74">
        <v>1</v>
      </c>
      <c r="O47" s="74">
        <f t="shared" si="2"/>
        <v>5</v>
      </c>
      <c r="P47" s="86">
        <f t="shared" si="3"/>
        <v>12.5</v>
      </c>
      <c r="Q47" s="86"/>
    </row>
    <row r="48" spans="1:17" ht="15.75" customHeight="1" x14ac:dyDescent="0.25">
      <c r="A48" s="171">
        <v>41</v>
      </c>
      <c r="B48" s="91" t="s">
        <v>53</v>
      </c>
      <c r="C48" s="77" t="s">
        <v>54</v>
      </c>
      <c r="D48" s="77" t="s">
        <v>55</v>
      </c>
      <c r="E48" s="74" t="s">
        <v>12</v>
      </c>
      <c r="F48" s="92">
        <v>40582</v>
      </c>
      <c r="G48" s="74" t="s">
        <v>3</v>
      </c>
      <c r="H48" s="77" t="s">
        <v>210</v>
      </c>
      <c r="I48" s="74">
        <v>7</v>
      </c>
      <c r="J48" s="77" t="s">
        <v>220</v>
      </c>
      <c r="K48" s="74">
        <v>1</v>
      </c>
      <c r="L48" s="74">
        <v>0</v>
      </c>
      <c r="M48" s="74">
        <v>0</v>
      </c>
      <c r="N48" s="74">
        <v>3</v>
      </c>
      <c r="O48" s="74">
        <f t="shared" si="2"/>
        <v>4</v>
      </c>
      <c r="P48" s="86">
        <f t="shared" si="3"/>
        <v>10</v>
      </c>
      <c r="Q48" s="86"/>
    </row>
    <row r="49" spans="1:17" ht="15.75" customHeight="1" x14ac:dyDescent="0.25">
      <c r="A49" s="171">
        <v>42</v>
      </c>
      <c r="B49" s="97" t="s">
        <v>152</v>
      </c>
      <c r="C49" s="97" t="s">
        <v>153</v>
      </c>
      <c r="D49" s="97" t="s">
        <v>154</v>
      </c>
      <c r="E49" s="74" t="s">
        <v>226</v>
      </c>
      <c r="F49" s="98">
        <v>40382</v>
      </c>
      <c r="G49" s="74" t="s">
        <v>3</v>
      </c>
      <c r="H49" s="99" t="s">
        <v>207</v>
      </c>
      <c r="I49" s="74">
        <v>7</v>
      </c>
      <c r="J49" s="100" t="s">
        <v>217</v>
      </c>
      <c r="K49" s="74">
        <v>1</v>
      </c>
      <c r="L49" s="74">
        <v>1</v>
      </c>
      <c r="M49" s="74">
        <v>2</v>
      </c>
      <c r="N49" s="74">
        <v>0</v>
      </c>
      <c r="O49" s="74">
        <f t="shared" si="2"/>
        <v>4</v>
      </c>
      <c r="P49" s="86">
        <f t="shared" si="3"/>
        <v>10</v>
      </c>
      <c r="Q49" s="86"/>
    </row>
    <row r="50" spans="1:17" ht="15.75" customHeight="1" x14ac:dyDescent="0.25">
      <c r="A50" s="171">
        <v>43</v>
      </c>
      <c r="B50" s="91" t="s">
        <v>192</v>
      </c>
      <c r="C50" s="91" t="s">
        <v>193</v>
      </c>
      <c r="D50" s="91" t="s">
        <v>194</v>
      </c>
      <c r="E50" s="74" t="s">
        <v>12</v>
      </c>
      <c r="F50" s="94">
        <v>40353</v>
      </c>
      <c r="G50" s="74" t="s">
        <v>3</v>
      </c>
      <c r="H50" s="91" t="s">
        <v>210</v>
      </c>
      <c r="I50" s="74">
        <v>7</v>
      </c>
      <c r="J50" s="91" t="s">
        <v>220</v>
      </c>
      <c r="K50" s="74">
        <v>1</v>
      </c>
      <c r="L50" s="74">
        <v>1</v>
      </c>
      <c r="M50" s="74">
        <v>1</v>
      </c>
      <c r="N50" s="74">
        <v>1</v>
      </c>
      <c r="O50" s="74">
        <f t="shared" si="2"/>
        <v>4</v>
      </c>
      <c r="P50" s="86">
        <f t="shared" si="3"/>
        <v>10</v>
      </c>
      <c r="Q50" s="86"/>
    </row>
    <row r="51" spans="1:17" ht="15.75" customHeight="1" x14ac:dyDescent="0.25">
      <c r="A51" s="171">
        <v>44</v>
      </c>
      <c r="B51" s="91" t="s">
        <v>120</v>
      </c>
      <c r="C51" s="77" t="s">
        <v>39</v>
      </c>
      <c r="D51" s="77" t="s">
        <v>92</v>
      </c>
      <c r="E51" s="74" t="s">
        <v>226</v>
      </c>
      <c r="F51" s="85">
        <v>40375</v>
      </c>
      <c r="G51" s="74" t="s">
        <v>3</v>
      </c>
      <c r="H51" s="77" t="s">
        <v>211</v>
      </c>
      <c r="I51" s="74">
        <v>7</v>
      </c>
      <c r="J51" s="77" t="s">
        <v>221</v>
      </c>
      <c r="K51" s="74">
        <v>1</v>
      </c>
      <c r="L51" s="74">
        <v>0</v>
      </c>
      <c r="M51" s="74">
        <v>0</v>
      </c>
      <c r="N51" s="74">
        <v>2</v>
      </c>
      <c r="O51" s="74">
        <f t="shared" si="2"/>
        <v>3</v>
      </c>
      <c r="P51" s="86">
        <f t="shared" si="3"/>
        <v>7.5</v>
      </c>
      <c r="Q51" s="86"/>
    </row>
    <row r="52" spans="1:17" ht="15.75" customHeight="1" x14ac:dyDescent="0.25">
      <c r="A52" s="171">
        <v>45</v>
      </c>
      <c r="B52" s="91" t="s">
        <v>105</v>
      </c>
      <c r="C52" s="77" t="s">
        <v>106</v>
      </c>
      <c r="D52" s="77" t="s">
        <v>107</v>
      </c>
      <c r="E52" s="74" t="s">
        <v>226</v>
      </c>
      <c r="F52" s="92">
        <v>40607</v>
      </c>
      <c r="G52" s="74" t="s">
        <v>3</v>
      </c>
      <c r="H52" s="77" t="s">
        <v>210</v>
      </c>
      <c r="I52" s="74">
        <v>7</v>
      </c>
      <c r="J52" s="77" t="s">
        <v>220</v>
      </c>
      <c r="K52" s="74">
        <v>1</v>
      </c>
      <c r="L52" s="74">
        <v>1</v>
      </c>
      <c r="M52" s="74">
        <v>1</v>
      </c>
      <c r="N52" s="74">
        <v>0</v>
      </c>
      <c r="O52" s="74">
        <f t="shared" ref="O52:O74" si="4">SUM(K52:N52)</f>
        <v>3</v>
      </c>
      <c r="P52" s="86">
        <f t="shared" si="3"/>
        <v>7.5</v>
      </c>
      <c r="Q52" s="86"/>
    </row>
    <row r="53" spans="1:17" ht="15.75" customHeight="1" x14ac:dyDescent="0.25">
      <c r="A53" s="171">
        <v>46</v>
      </c>
      <c r="B53" s="99" t="s">
        <v>27</v>
      </c>
      <c r="C53" s="80" t="s">
        <v>28</v>
      </c>
      <c r="D53" s="80" t="s">
        <v>29</v>
      </c>
      <c r="E53" s="74" t="s">
        <v>226</v>
      </c>
      <c r="F53" s="95" t="s">
        <v>196</v>
      </c>
      <c r="G53" s="74" t="s">
        <v>3</v>
      </c>
      <c r="H53" s="80" t="s">
        <v>207</v>
      </c>
      <c r="I53" s="74">
        <v>7</v>
      </c>
      <c r="J53" s="80" t="s">
        <v>216</v>
      </c>
      <c r="K53" s="74">
        <v>2</v>
      </c>
      <c r="L53" s="74">
        <v>0</v>
      </c>
      <c r="M53" s="74">
        <v>0</v>
      </c>
      <c r="N53" s="74">
        <v>1</v>
      </c>
      <c r="O53" s="74">
        <f t="shared" si="4"/>
        <v>3</v>
      </c>
      <c r="P53" s="86">
        <f t="shared" si="3"/>
        <v>7.5</v>
      </c>
      <c r="Q53" s="86"/>
    </row>
    <row r="54" spans="1:17" ht="15.75" customHeight="1" x14ac:dyDescent="0.25">
      <c r="A54" s="171">
        <v>47</v>
      </c>
      <c r="B54" s="105" t="s">
        <v>118</v>
      </c>
      <c r="C54" s="96" t="s">
        <v>119</v>
      </c>
      <c r="D54" s="96" t="s">
        <v>63</v>
      </c>
      <c r="E54" s="74" t="s">
        <v>226</v>
      </c>
      <c r="F54" s="79">
        <v>40685</v>
      </c>
      <c r="G54" s="74" t="s">
        <v>3</v>
      </c>
      <c r="H54" s="96" t="s">
        <v>200</v>
      </c>
      <c r="I54" s="74">
        <v>7</v>
      </c>
      <c r="J54" s="96" t="s">
        <v>219</v>
      </c>
      <c r="K54" s="74">
        <v>1</v>
      </c>
      <c r="L54" s="74">
        <v>1</v>
      </c>
      <c r="M54" s="74">
        <v>0</v>
      </c>
      <c r="N54" s="74">
        <v>1</v>
      </c>
      <c r="O54" s="74">
        <f t="shared" si="4"/>
        <v>3</v>
      </c>
      <c r="P54" s="86">
        <f t="shared" si="3"/>
        <v>7.5</v>
      </c>
      <c r="Q54" s="86"/>
    </row>
    <row r="55" spans="1:17" ht="15.75" customHeight="1" x14ac:dyDescent="0.25">
      <c r="A55" s="171">
        <v>48</v>
      </c>
      <c r="B55" s="97" t="s">
        <v>95</v>
      </c>
      <c r="C55" s="78" t="s">
        <v>96</v>
      </c>
      <c r="D55" s="78" t="s">
        <v>97</v>
      </c>
      <c r="E55" s="74" t="s">
        <v>12</v>
      </c>
      <c r="F55" s="89">
        <v>40562</v>
      </c>
      <c r="G55" s="74" t="s">
        <v>3</v>
      </c>
      <c r="H55" s="80" t="s">
        <v>207</v>
      </c>
      <c r="I55" s="74">
        <v>7</v>
      </c>
      <c r="J55" s="81" t="s">
        <v>217</v>
      </c>
      <c r="K55" s="74">
        <v>1</v>
      </c>
      <c r="L55" s="74">
        <v>0</v>
      </c>
      <c r="M55" s="74">
        <v>1</v>
      </c>
      <c r="N55" s="74">
        <v>1</v>
      </c>
      <c r="O55" s="74">
        <f t="shared" si="4"/>
        <v>3</v>
      </c>
      <c r="P55" s="86">
        <f t="shared" si="3"/>
        <v>7.5</v>
      </c>
      <c r="Q55" s="86"/>
    </row>
    <row r="56" spans="1:17" ht="15.75" customHeight="1" x14ac:dyDescent="0.25">
      <c r="A56" s="171">
        <v>49</v>
      </c>
      <c r="B56" s="91" t="s">
        <v>195</v>
      </c>
      <c r="C56" s="91" t="s">
        <v>157</v>
      </c>
      <c r="D56" s="91" t="s">
        <v>48</v>
      </c>
      <c r="E56" s="74" t="s">
        <v>226</v>
      </c>
      <c r="F56" s="94">
        <v>40521</v>
      </c>
      <c r="G56" s="74" t="s">
        <v>3</v>
      </c>
      <c r="H56" s="91" t="s">
        <v>210</v>
      </c>
      <c r="I56" s="74">
        <v>7</v>
      </c>
      <c r="J56" s="91" t="s">
        <v>220</v>
      </c>
      <c r="K56" s="74">
        <v>1</v>
      </c>
      <c r="L56" s="74">
        <v>1</v>
      </c>
      <c r="M56" s="74">
        <v>0</v>
      </c>
      <c r="N56" s="74">
        <v>1</v>
      </c>
      <c r="O56" s="74">
        <f t="shared" si="4"/>
        <v>3</v>
      </c>
      <c r="P56" s="86">
        <f t="shared" si="3"/>
        <v>7.5</v>
      </c>
      <c r="Q56" s="86"/>
    </row>
    <row r="57" spans="1:17" ht="15.75" customHeight="1" x14ac:dyDescent="0.25">
      <c r="A57" s="171">
        <v>50</v>
      </c>
      <c r="B57" s="97" t="s">
        <v>184</v>
      </c>
      <c r="C57" s="97" t="s">
        <v>143</v>
      </c>
      <c r="D57" s="97" t="s">
        <v>92</v>
      </c>
      <c r="E57" s="74" t="s">
        <v>226</v>
      </c>
      <c r="F57" s="98">
        <v>40387</v>
      </c>
      <c r="G57" s="74" t="s">
        <v>3</v>
      </c>
      <c r="H57" s="99" t="s">
        <v>207</v>
      </c>
      <c r="I57" s="74">
        <v>7</v>
      </c>
      <c r="J57" s="100" t="s">
        <v>217</v>
      </c>
      <c r="K57" s="74">
        <v>1</v>
      </c>
      <c r="L57" s="74">
        <v>0</v>
      </c>
      <c r="M57" s="74">
        <v>1</v>
      </c>
      <c r="N57" s="74">
        <v>1</v>
      </c>
      <c r="O57" s="74">
        <f t="shared" si="4"/>
        <v>3</v>
      </c>
      <c r="P57" s="86">
        <f t="shared" si="3"/>
        <v>7.5</v>
      </c>
      <c r="Q57" s="86"/>
    </row>
    <row r="58" spans="1:17" ht="15.75" customHeight="1" x14ac:dyDescent="0.25">
      <c r="A58" s="171">
        <v>51</v>
      </c>
      <c r="B58" s="102" t="s">
        <v>145</v>
      </c>
      <c r="C58" s="88" t="s">
        <v>146</v>
      </c>
      <c r="D58" s="88" t="s">
        <v>147</v>
      </c>
      <c r="E58" s="74" t="s">
        <v>12</v>
      </c>
      <c r="F58" s="85">
        <v>40258</v>
      </c>
      <c r="G58" s="74" t="s">
        <v>3</v>
      </c>
      <c r="H58" s="77" t="s">
        <v>214</v>
      </c>
      <c r="I58" s="74">
        <v>7</v>
      </c>
      <c r="J58" s="77" t="s">
        <v>224</v>
      </c>
      <c r="K58" s="74">
        <v>1</v>
      </c>
      <c r="L58" s="74">
        <v>1</v>
      </c>
      <c r="M58" s="74">
        <v>0</v>
      </c>
      <c r="N58" s="74">
        <v>1</v>
      </c>
      <c r="O58" s="74">
        <f t="shared" si="4"/>
        <v>3</v>
      </c>
      <c r="P58" s="86">
        <f t="shared" si="3"/>
        <v>7.5</v>
      </c>
      <c r="Q58" s="86"/>
    </row>
    <row r="59" spans="1:17" ht="15.75" customHeight="1" x14ac:dyDescent="0.25">
      <c r="A59" s="171">
        <v>52</v>
      </c>
      <c r="B59" s="77" t="s">
        <v>129</v>
      </c>
      <c r="C59" s="77" t="s">
        <v>130</v>
      </c>
      <c r="D59" s="77" t="s">
        <v>131</v>
      </c>
      <c r="E59" s="74" t="s">
        <v>226</v>
      </c>
      <c r="F59" s="92">
        <v>40616</v>
      </c>
      <c r="G59" s="74" t="s">
        <v>3</v>
      </c>
      <c r="H59" s="77" t="s">
        <v>210</v>
      </c>
      <c r="I59" s="74">
        <v>7</v>
      </c>
      <c r="J59" s="77" t="s">
        <v>220</v>
      </c>
      <c r="K59" s="74">
        <v>1</v>
      </c>
      <c r="L59" s="74">
        <v>0</v>
      </c>
      <c r="M59" s="74">
        <v>2</v>
      </c>
      <c r="N59" s="74">
        <v>0</v>
      </c>
      <c r="O59" s="74">
        <f t="shared" si="4"/>
        <v>3</v>
      </c>
      <c r="P59" s="86">
        <f t="shared" si="3"/>
        <v>7.5</v>
      </c>
      <c r="Q59" s="138"/>
    </row>
    <row r="60" spans="1:17" ht="15.75" customHeight="1" x14ac:dyDescent="0.25">
      <c r="A60" s="171">
        <v>53</v>
      </c>
      <c r="B60" s="90" t="s">
        <v>161</v>
      </c>
      <c r="C60" s="90" t="s">
        <v>162</v>
      </c>
      <c r="D60" s="90" t="s">
        <v>163</v>
      </c>
      <c r="E60" s="74" t="s">
        <v>12</v>
      </c>
      <c r="F60" s="76">
        <v>40490</v>
      </c>
      <c r="G60" s="74" t="s">
        <v>3</v>
      </c>
      <c r="H60" s="91" t="s">
        <v>206</v>
      </c>
      <c r="I60" s="74">
        <v>7</v>
      </c>
      <c r="J60" s="90" t="s">
        <v>456</v>
      </c>
      <c r="K60" s="74">
        <v>1</v>
      </c>
      <c r="L60" s="74">
        <v>0</v>
      </c>
      <c r="M60" s="74">
        <v>0</v>
      </c>
      <c r="N60" s="74">
        <v>1</v>
      </c>
      <c r="O60" s="74">
        <f t="shared" si="4"/>
        <v>2</v>
      </c>
      <c r="P60" s="86">
        <f t="shared" si="3"/>
        <v>5</v>
      </c>
      <c r="Q60" s="86"/>
    </row>
    <row r="61" spans="1:17" ht="15.75" customHeight="1" x14ac:dyDescent="0.25">
      <c r="A61" s="171">
        <v>54</v>
      </c>
      <c r="B61" s="91" t="s">
        <v>87</v>
      </c>
      <c r="C61" s="91" t="s">
        <v>183</v>
      </c>
      <c r="D61" s="91" t="s">
        <v>92</v>
      </c>
      <c r="E61" s="74" t="s">
        <v>226</v>
      </c>
      <c r="F61" s="93">
        <v>40385</v>
      </c>
      <c r="G61" s="74" t="s">
        <v>3</v>
      </c>
      <c r="H61" s="91" t="s">
        <v>211</v>
      </c>
      <c r="I61" s="74">
        <v>7</v>
      </c>
      <c r="J61" s="91" t="s">
        <v>221</v>
      </c>
      <c r="K61" s="74">
        <v>1</v>
      </c>
      <c r="L61" s="74">
        <v>0</v>
      </c>
      <c r="M61" s="74">
        <v>1</v>
      </c>
      <c r="N61" s="74">
        <v>0</v>
      </c>
      <c r="O61" s="74">
        <f t="shared" si="4"/>
        <v>2</v>
      </c>
      <c r="P61" s="86">
        <f t="shared" si="3"/>
        <v>5</v>
      </c>
      <c r="Q61" s="86"/>
    </row>
    <row r="62" spans="1:17" ht="15.75" customHeight="1" x14ac:dyDescent="0.25">
      <c r="A62" s="171">
        <v>55</v>
      </c>
      <c r="B62" s="91" t="s">
        <v>177</v>
      </c>
      <c r="C62" s="91" t="s">
        <v>178</v>
      </c>
      <c r="D62" s="91" t="s">
        <v>179</v>
      </c>
      <c r="E62" s="74" t="s">
        <v>12</v>
      </c>
      <c r="F62" s="93">
        <v>40431</v>
      </c>
      <c r="G62" s="74" t="s">
        <v>3</v>
      </c>
      <c r="H62" s="91" t="s">
        <v>212</v>
      </c>
      <c r="I62" s="74">
        <v>7</v>
      </c>
      <c r="J62" s="91" t="s">
        <v>222</v>
      </c>
      <c r="K62" s="74">
        <v>0</v>
      </c>
      <c r="L62" s="74">
        <v>0</v>
      </c>
      <c r="M62" s="74">
        <v>2</v>
      </c>
      <c r="N62" s="74">
        <v>0</v>
      </c>
      <c r="O62" s="74">
        <f t="shared" si="4"/>
        <v>2</v>
      </c>
      <c r="P62" s="86">
        <f t="shared" si="3"/>
        <v>5</v>
      </c>
      <c r="Q62" s="86"/>
    </row>
    <row r="63" spans="1:17" ht="15.75" customHeight="1" x14ac:dyDescent="0.25">
      <c r="A63" s="171">
        <v>56</v>
      </c>
      <c r="B63" s="91" t="s">
        <v>103</v>
      </c>
      <c r="C63" s="77" t="s">
        <v>62</v>
      </c>
      <c r="D63" s="77" t="s">
        <v>104</v>
      </c>
      <c r="E63" s="74" t="s">
        <v>226</v>
      </c>
      <c r="F63" s="92">
        <v>40338</v>
      </c>
      <c r="G63" s="74" t="s">
        <v>3</v>
      </c>
      <c r="H63" s="77" t="s">
        <v>210</v>
      </c>
      <c r="I63" s="74">
        <v>7</v>
      </c>
      <c r="J63" s="77" t="s">
        <v>220</v>
      </c>
      <c r="K63" s="74">
        <v>2</v>
      </c>
      <c r="L63" s="74">
        <v>0</v>
      </c>
      <c r="M63" s="74">
        <v>0</v>
      </c>
      <c r="N63" s="74">
        <v>0</v>
      </c>
      <c r="O63" s="74">
        <f t="shared" si="4"/>
        <v>2</v>
      </c>
      <c r="P63" s="86">
        <f t="shared" si="3"/>
        <v>5</v>
      </c>
      <c r="Q63" s="86"/>
    </row>
    <row r="64" spans="1:17" ht="15.75" customHeight="1" x14ac:dyDescent="0.25">
      <c r="A64" s="171">
        <v>57</v>
      </c>
      <c r="B64" s="91" t="s">
        <v>180</v>
      </c>
      <c r="C64" s="91" t="s">
        <v>181</v>
      </c>
      <c r="D64" s="91" t="s">
        <v>182</v>
      </c>
      <c r="E64" s="74" t="s">
        <v>12</v>
      </c>
      <c r="F64" s="93">
        <v>40567</v>
      </c>
      <c r="G64" s="74" t="s">
        <v>3</v>
      </c>
      <c r="H64" s="91" t="s">
        <v>211</v>
      </c>
      <c r="I64" s="74">
        <v>7</v>
      </c>
      <c r="J64" s="91" t="s">
        <v>221</v>
      </c>
      <c r="K64" s="74">
        <v>1</v>
      </c>
      <c r="L64" s="74">
        <v>0</v>
      </c>
      <c r="M64" s="74">
        <v>0</v>
      </c>
      <c r="N64" s="74">
        <v>1</v>
      </c>
      <c r="O64" s="74">
        <f t="shared" si="4"/>
        <v>2</v>
      </c>
      <c r="P64" s="86">
        <f t="shared" si="3"/>
        <v>5</v>
      </c>
      <c r="Q64" s="86"/>
    </row>
    <row r="65" spans="1:17" ht="15.75" customHeight="1" x14ac:dyDescent="0.25">
      <c r="A65" s="171">
        <v>58</v>
      </c>
      <c r="B65" s="97" t="s">
        <v>167</v>
      </c>
      <c r="C65" s="97" t="s">
        <v>52</v>
      </c>
      <c r="D65" s="97" t="s">
        <v>168</v>
      </c>
      <c r="E65" s="74" t="s">
        <v>12</v>
      </c>
      <c r="F65" s="98">
        <v>40384</v>
      </c>
      <c r="G65" s="74" t="s">
        <v>3</v>
      </c>
      <c r="H65" s="99" t="s">
        <v>207</v>
      </c>
      <c r="I65" s="74">
        <v>7</v>
      </c>
      <c r="J65" s="100" t="s">
        <v>217</v>
      </c>
      <c r="K65" s="74">
        <v>1</v>
      </c>
      <c r="L65" s="74">
        <v>0</v>
      </c>
      <c r="M65" s="74">
        <v>0</v>
      </c>
      <c r="N65" s="74">
        <v>1</v>
      </c>
      <c r="O65" s="74">
        <f t="shared" si="4"/>
        <v>2</v>
      </c>
      <c r="P65" s="86">
        <f t="shared" si="3"/>
        <v>5</v>
      </c>
      <c r="Q65" s="86"/>
    </row>
    <row r="66" spans="1:17" ht="15.75" customHeight="1" x14ac:dyDescent="0.25">
      <c r="A66" s="171">
        <v>59</v>
      </c>
      <c r="B66" s="174" t="s">
        <v>38</v>
      </c>
      <c r="C66" s="86" t="s">
        <v>39</v>
      </c>
      <c r="D66" s="86" t="s">
        <v>40</v>
      </c>
      <c r="E66" s="74" t="s">
        <v>226</v>
      </c>
      <c r="F66" s="89" t="s">
        <v>199</v>
      </c>
      <c r="G66" s="74" t="s">
        <v>3</v>
      </c>
      <c r="H66" s="99" t="s">
        <v>207</v>
      </c>
      <c r="I66" s="74">
        <v>7</v>
      </c>
      <c r="J66" s="81" t="s">
        <v>216</v>
      </c>
      <c r="K66" s="74">
        <v>1</v>
      </c>
      <c r="L66" s="74">
        <v>0</v>
      </c>
      <c r="M66" s="74">
        <v>0</v>
      </c>
      <c r="N66" s="74">
        <v>1</v>
      </c>
      <c r="O66" s="74">
        <f t="shared" si="4"/>
        <v>2</v>
      </c>
      <c r="P66" s="86">
        <f t="shared" si="3"/>
        <v>5</v>
      </c>
      <c r="Q66" s="86"/>
    </row>
    <row r="67" spans="1:17" ht="15.75" customHeight="1" x14ac:dyDescent="0.25">
      <c r="A67" s="171">
        <v>60</v>
      </c>
      <c r="B67" s="174" t="s">
        <v>461</v>
      </c>
      <c r="C67" s="174" t="s">
        <v>462</v>
      </c>
      <c r="D67" s="174" t="s">
        <v>134</v>
      </c>
      <c r="E67" s="74" t="s">
        <v>226</v>
      </c>
      <c r="F67" s="103">
        <v>40208</v>
      </c>
      <c r="G67" s="74" t="s">
        <v>3</v>
      </c>
      <c r="H67" s="88" t="s">
        <v>208</v>
      </c>
      <c r="I67" s="74">
        <v>7</v>
      </c>
      <c r="J67" s="86" t="s">
        <v>218</v>
      </c>
      <c r="K67" s="74">
        <v>2</v>
      </c>
      <c r="L67" s="74">
        <v>0</v>
      </c>
      <c r="M67" s="74">
        <v>0</v>
      </c>
      <c r="N67" s="74">
        <v>0</v>
      </c>
      <c r="O67" s="74">
        <f t="shared" si="4"/>
        <v>2</v>
      </c>
      <c r="P67" s="86">
        <f t="shared" si="3"/>
        <v>5</v>
      </c>
      <c r="Q67" s="86"/>
    </row>
    <row r="68" spans="1:17" ht="15.75" customHeight="1" x14ac:dyDescent="0.25">
      <c r="A68" s="171">
        <v>61</v>
      </c>
      <c r="B68" s="97" t="s">
        <v>185</v>
      </c>
      <c r="C68" s="97" t="s">
        <v>186</v>
      </c>
      <c r="D68" s="97" t="s">
        <v>136</v>
      </c>
      <c r="E68" s="74" t="s">
        <v>12</v>
      </c>
      <c r="F68" s="98">
        <v>40388</v>
      </c>
      <c r="G68" s="74" t="s">
        <v>3</v>
      </c>
      <c r="H68" s="99" t="s">
        <v>207</v>
      </c>
      <c r="I68" s="74">
        <v>7</v>
      </c>
      <c r="J68" s="100" t="s">
        <v>216</v>
      </c>
      <c r="K68" s="74">
        <v>1</v>
      </c>
      <c r="L68" s="74">
        <v>0</v>
      </c>
      <c r="M68" s="74">
        <v>0</v>
      </c>
      <c r="N68" s="74">
        <v>1</v>
      </c>
      <c r="O68" s="74">
        <f t="shared" si="4"/>
        <v>2</v>
      </c>
      <c r="P68" s="86">
        <f t="shared" si="3"/>
        <v>5</v>
      </c>
      <c r="Q68" s="86"/>
    </row>
    <row r="69" spans="1:17" ht="15.75" customHeight="1" x14ac:dyDescent="0.25">
      <c r="A69" s="171">
        <v>62</v>
      </c>
      <c r="B69" s="102" t="s">
        <v>187</v>
      </c>
      <c r="C69" s="102" t="s">
        <v>68</v>
      </c>
      <c r="D69" s="102" t="s">
        <v>188</v>
      </c>
      <c r="E69" s="74" t="s">
        <v>226</v>
      </c>
      <c r="F69" s="93">
        <v>40200</v>
      </c>
      <c r="G69" s="74" t="s">
        <v>3</v>
      </c>
      <c r="H69" s="91" t="s">
        <v>214</v>
      </c>
      <c r="I69" s="74">
        <v>7</v>
      </c>
      <c r="J69" s="91" t="s">
        <v>224</v>
      </c>
      <c r="K69" s="74">
        <v>0</v>
      </c>
      <c r="L69" s="74">
        <v>1</v>
      </c>
      <c r="M69" s="74">
        <v>1</v>
      </c>
      <c r="N69" s="74">
        <v>0</v>
      </c>
      <c r="O69" s="74">
        <f t="shared" si="4"/>
        <v>2</v>
      </c>
      <c r="P69" s="86">
        <f t="shared" si="3"/>
        <v>5</v>
      </c>
      <c r="Q69" s="86"/>
    </row>
    <row r="70" spans="1:17" ht="15.75" customHeight="1" x14ac:dyDescent="0.25">
      <c r="A70" s="171">
        <v>63</v>
      </c>
      <c r="B70" s="86" t="s">
        <v>148</v>
      </c>
      <c r="C70" s="86" t="s">
        <v>57</v>
      </c>
      <c r="D70" s="86" t="s">
        <v>149</v>
      </c>
      <c r="E70" s="74" t="s">
        <v>226</v>
      </c>
      <c r="F70" s="103">
        <v>40415</v>
      </c>
      <c r="G70" s="74" t="s">
        <v>3</v>
      </c>
      <c r="H70" s="88" t="s">
        <v>208</v>
      </c>
      <c r="I70" s="74">
        <v>7</v>
      </c>
      <c r="J70" s="86" t="s">
        <v>218</v>
      </c>
      <c r="K70" s="74">
        <v>1</v>
      </c>
      <c r="L70" s="74">
        <v>1</v>
      </c>
      <c r="M70" s="74">
        <v>0</v>
      </c>
      <c r="N70" s="74">
        <v>0</v>
      </c>
      <c r="O70" s="74">
        <f t="shared" si="4"/>
        <v>2</v>
      </c>
      <c r="P70" s="86">
        <f t="shared" si="3"/>
        <v>5</v>
      </c>
      <c r="Q70" s="86"/>
    </row>
    <row r="71" spans="1:17" ht="15.75" customHeight="1" x14ac:dyDescent="0.25">
      <c r="A71" s="171">
        <v>64</v>
      </c>
      <c r="B71" s="105" t="s">
        <v>158</v>
      </c>
      <c r="C71" s="105" t="s">
        <v>159</v>
      </c>
      <c r="D71" s="105" t="s">
        <v>160</v>
      </c>
      <c r="E71" s="74" t="s">
        <v>12</v>
      </c>
      <c r="F71" s="98">
        <v>40486</v>
      </c>
      <c r="G71" s="74" t="s">
        <v>3</v>
      </c>
      <c r="H71" s="91" t="s">
        <v>215</v>
      </c>
      <c r="I71" s="74">
        <v>7</v>
      </c>
      <c r="J71" s="97" t="s">
        <v>225</v>
      </c>
      <c r="K71" s="74">
        <v>1</v>
      </c>
      <c r="L71" s="74">
        <v>1</v>
      </c>
      <c r="M71" s="74">
        <v>0</v>
      </c>
      <c r="N71" s="74">
        <v>0</v>
      </c>
      <c r="O71" s="74">
        <f t="shared" si="4"/>
        <v>2</v>
      </c>
      <c r="P71" s="86">
        <f t="shared" si="3"/>
        <v>5</v>
      </c>
      <c r="Q71" s="86"/>
    </row>
    <row r="72" spans="1:17" ht="15.75" customHeight="1" x14ac:dyDescent="0.25">
      <c r="A72" s="171">
        <v>65</v>
      </c>
      <c r="B72" s="91" t="s">
        <v>189</v>
      </c>
      <c r="C72" s="91" t="s">
        <v>190</v>
      </c>
      <c r="D72" s="91" t="s">
        <v>191</v>
      </c>
      <c r="E72" s="74" t="s">
        <v>226</v>
      </c>
      <c r="F72" s="94">
        <v>40349</v>
      </c>
      <c r="G72" s="74" t="s">
        <v>3</v>
      </c>
      <c r="H72" s="91" t="s">
        <v>210</v>
      </c>
      <c r="I72" s="74">
        <v>7</v>
      </c>
      <c r="J72" s="91" t="s">
        <v>220</v>
      </c>
      <c r="K72" s="74">
        <v>1</v>
      </c>
      <c r="L72" s="74">
        <v>0</v>
      </c>
      <c r="M72" s="74">
        <v>0</v>
      </c>
      <c r="N72" s="74">
        <v>0</v>
      </c>
      <c r="O72" s="74">
        <f t="shared" si="4"/>
        <v>1</v>
      </c>
      <c r="P72" s="86">
        <f t="shared" ref="P72:P74" si="5">O72*100/40</f>
        <v>2.5</v>
      </c>
      <c r="Q72" s="86"/>
    </row>
    <row r="73" spans="1:17" ht="15.75" customHeight="1" x14ac:dyDescent="0.25">
      <c r="A73" s="171">
        <v>66</v>
      </c>
      <c r="B73" s="90" t="s">
        <v>93</v>
      </c>
      <c r="C73" s="75" t="s">
        <v>94</v>
      </c>
      <c r="D73" s="75" t="s">
        <v>92</v>
      </c>
      <c r="E73" s="74" t="s">
        <v>226</v>
      </c>
      <c r="F73" s="76">
        <v>40490</v>
      </c>
      <c r="G73" s="74" t="s">
        <v>3</v>
      </c>
      <c r="H73" s="77" t="s">
        <v>206</v>
      </c>
      <c r="I73" s="74">
        <v>7</v>
      </c>
      <c r="J73" s="75" t="s">
        <v>456</v>
      </c>
      <c r="K73" s="74">
        <v>1</v>
      </c>
      <c r="L73" s="74">
        <v>0</v>
      </c>
      <c r="M73" s="74">
        <v>0</v>
      </c>
      <c r="N73" s="74">
        <v>0</v>
      </c>
      <c r="O73" s="74">
        <f t="shared" si="4"/>
        <v>1</v>
      </c>
      <c r="P73" s="86">
        <f t="shared" si="5"/>
        <v>2.5</v>
      </c>
      <c r="Q73" s="86"/>
    </row>
    <row r="74" spans="1:17" ht="15.75" customHeight="1" x14ac:dyDescent="0.25">
      <c r="A74" s="171">
        <v>67</v>
      </c>
      <c r="B74" s="75" t="s">
        <v>109</v>
      </c>
      <c r="C74" s="75" t="s">
        <v>110</v>
      </c>
      <c r="D74" s="75" t="s">
        <v>111</v>
      </c>
      <c r="E74" s="74" t="s">
        <v>12</v>
      </c>
      <c r="F74" s="85">
        <v>40561</v>
      </c>
      <c r="G74" s="74" t="s">
        <v>3</v>
      </c>
      <c r="H74" s="77" t="s">
        <v>211</v>
      </c>
      <c r="I74" s="74">
        <v>7</v>
      </c>
      <c r="J74" s="77" t="s">
        <v>221</v>
      </c>
      <c r="K74" s="74">
        <v>1</v>
      </c>
      <c r="L74" s="74">
        <v>0</v>
      </c>
      <c r="M74" s="74">
        <v>0</v>
      </c>
      <c r="N74" s="74">
        <v>0</v>
      </c>
      <c r="O74" s="74">
        <f t="shared" si="4"/>
        <v>1</v>
      </c>
      <c r="P74" s="86">
        <f t="shared" si="5"/>
        <v>2.5</v>
      </c>
      <c r="Q74" s="86"/>
    </row>
    <row r="76" spans="1:17" ht="15.75" customHeight="1" x14ac:dyDescent="0.2">
      <c r="C76" s="108" t="s">
        <v>464</v>
      </c>
    </row>
    <row r="77" spans="1:17" ht="15.75" customHeight="1" x14ac:dyDescent="0.2">
      <c r="C77" t="s">
        <v>465</v>
      </c>
    </row>
  </sheetData>
  <sortState ref="A8:Q74">
    <sortCondition descending="1" ref="O8:O74"/>
  </sortState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  <pageSetup paperSize="9" scale="67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R40"/>
  <sheetViews>
    <sheetView topLeftCell="A6" zoomScale="85" zoomScaleNormal="85" workbookViewId="0">
      <selection activeCell="S13" sqref="S13"/>
    </sheetView>
  </sheetViews>
  <sheetFormatPr defaultColWidth="12.5703125" defaultRowHeight="15.75" customHeight="1" x14ac:dyDescent="0.2"/>
  <cols>
    <col min="1" max="1" width="4.140625" customWidth="1"/>
    <col min="2" max="2" width="15.42578125" customWidth="1"/>
    <col min="4" max="4" width="14.42578125" customWidth="1"/>
    <col min="5" max="5" width="6.42578125" customWidth="1"/>
    <col min="7" max="7" width="12.5703125" customWidth="1"/>
    <col min="8" max="8" width="23.42578125" customWidth="1"/>
    <col min="9" max="9" width="7.28515625" customWidth="1"/>
    <col min="10" max="10" width="37.7109375" customWidth="1"/>
    <col min="11" max="11" width="5.7109375" customWidth="1"/>
    <col min="12" max="12" width="5.140625" customWidth="1"/>
    <col min="13" max="13" width="5" customWidth="1"/>
    <col min="14" max="14" width="4.7109375" customWidth="1"/>
    <col min="15" max="16" width="10.42578125" customWidth="1"/>
    <col min="17" max="17" width="13.7109375" customWidth="1"/>
  </cols>
  <sheetData>
    <row r="1" spans="1:18" x14ac:dyDescent="0.25">
      <c r="A1" s="111" t="s">
        <v>0</v>
      </c>
      <c r="B1" s="112" t="s">
        <v>1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7"/>
    </row>
    <row r="2" spans="1:18" x14ac:dyDescent="0.25">
      <c r="A2" s="112"/>
      <c r="B2" s="112" t="s">
        <v>2</v>
      </c>
      <c r="C2" s="113" t="s">
        <v>3</v>
      </c>
      <c r="D2" s="112" t="s">
        <v>0</v>
      </c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7"/>
    </row>
    <row r="3" spans="1:18" x14ac:dyDescent="0.25">
      <c r="A3" s="112"/>
      <c r="B3" s="112" t="s">
        <v>4</v>
      </c>
      <c r="C3" s="114" t="s">
        <v>5</v>
      </c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7"/>
    </row>
    <row r="4" spans="1:18" x14ac:dyDescent="0.25">
      <c r="A4" s="112"/>
      <c r="B4" s="112" t="s">
        <v>6</v>
      </c>
      <c r="C4" s="112">
        <v>8</v>
      </c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7"/>
    </row>
    <row r="5" spans="1:18" x14ac:dyDescent="0.25">
      <c r="A5" s="112"/>
      <c r="B5" s="112" t="s">
        <v>7</v>
      </c>
      <c r="C5" s="112">
        <v>40</v>
      </c>
      <c r="D5" s="112"/>
      <c r="E5" s="112"/>
      <c r="F5" s="115"/>
      <c r="G5" s="112"/>
      <c r="H5" s="112"/>
      <c r="I5" s="112"/>
      <c r="J5" s="112"/>
      <c r="K5" s="116"/>
      <c r="L5" s="116"/>
      <c r="M5" s="116"/>
      <c r="N5" s="116"/>
      <c r="O5" s="116"/>
      <c r="P5" s="116"/>
      <c r="Q5" s="116"/>
      <c r="R5" s="17"/>
    </row>
    <row r="6" spans="1:18" x14ac:dyDescent="0.25">
      <c r="A6" s="117"/>
      <c r="B6" s="117"/>
      <c r="C6" s="117"/>
      <c r="D6" s="117"/>
      <c r="E6" s="117"/>
      <c r="F6" s="118"/>
      <c r="G6" s="117"/>
      <c r="H6" s="117"/>
      <c r="I6" s="119"/>
      <c r="J6" s="120"/>
      <c r="K6" s="222" t="s">
        <v>305</v>
      </c>
      <c r="L6" s="223"/>
      <c r="M6" s="223"/>
      <c r="N6" s="223"/>
      <c r="O6" s="224"/>
      <c r="P6" s="121"/>
      <c r="Q6" s="122"/>
    </row>
    <row r="7" spans="1:18" ht="63" x14ac:dyDescent="0.2">
      <c r="A7" s="123" t="s">
        <v>13</v>
      </c>
      <c r="B7" s="123" t="s">
        <v>14</v>
      </c>
      <c r="C7" s="123" t="s">
        <v>15</v>
      </c>
      <c r="D7" s="123" t="s">
        <v>16</v>
      </c>
      <c r="E7" s="123" t="s">
        <v>17</v>
      </c>
      <c r="F7" s="123" t="s">
        <v>18</v>
      </c>
      <c r="G7" s="123" t="s">
        <v>19</v>
      </c>
      <c r="H7" s="123" t="s">
        <v>20</v>
      </c>
      <c r="I7" s="124" t="s">
        <v>6</v>
      </c>
      <c r="J7" s="125" t="s">
        <v>21</v>
      </c>
      <c r="K7" s="124">
        <v>1</v>
      </c>
      <c r="L7" s="124">
        <v>2</v>
      </c>
      <c r="M7" s="124">
        <v>3</v>
      </c>
      <c r="N7" s="124">
        <v>4</v>
      </c>
      <c r="O7" s="126" t="s">
        <v>23</v>
      </c>
      <c r="P7" s="127" t="s">
        <v>449</v>
      </c>
      <c r="Q7" s="128" t="s">
        <v>22</v>
      </c>
    </row>
    <row r="8" spans="1:18" ht="15.75" customHeight="1" x14ac:dyDescent="0.2">
      <c r="A8" s="74">
        <v>1</v>
      </c>
      <c r="B8" s="88" t="s">
        <v>81</v>
      </c>
      <c r="C8" s="88" t="s">
        <v>44</v>
      </c>
      <c r="D8" s="88" t="s">
        <v>82</v>
      </c>
      <c r="E8" s="74" t="s">
        <v>226</v>
      </c>
      <c r="F8" s="129">
        <v>40247</v>
      </c>
      <c r="G8" s="74" t="s">
        <v>297</v>
      </c>
      <c r="H8" s="96" t="s">
        <v>298</v>
      </c>
      <c r="I8" s="74">
        <v>8</v>
      </c>
      <c r="J8" s="96" t="s">
        <v>303</v>
      </c>
      <c r="K8" s="130">
        <v>10</v>
      </c>
      <c r="L8" s="130">
        <v>10</v>
      </c>
      <c r="M8" s="130">
        <v>8</v>
      </c>
      <c r="N8" s="130">
        <v>10</v>
      </c>
      <c r="O8" s="130">
        <f t="shared" ref="O8:O38" si="0">SUM(K8:N8)</f>
        <v>38</v>
      </c>
      <c r="P8" s="130">
        <f t="shared" ref="P8:P38" si="1">O8*100/40</f>
        <v>95</v>
      </c>
      <c r="Q8" s="74" t="s">
        <v>450</v>
      </c>
    </row>
    <row r="9" spans="1:18" ht="15.75" customHeight="1" x14ac:dyDescent="0.2">
      <c r="A9" s="74">
        <v>2</v>
      </c>
      <c r="B9" s="75" t="s">
        <v>243</v>
      </c>
      <c r="C9" s="75" t="s">
        <v>244</v>
      </c>
      <c r="D9" s="75" t="s">
        <v>245</v>
      </c>
      <c r="E9" s="74" t="s">
        <v>12</v>
      </c>
      <c r="F9" s="131">
        <v>40014</v>
      </c>
      <c r="G9" s="74" t="s">
        <v>297</v>
      </c>
      <c r="H9" s="96" t="s">
        <v>454</v>
      </c>
      <c r="I9" s="74">
        <v>8</v>
      </c>
      <c r="J9" s="96" t="s">
        <v>300</v>
      </c>
      <c r="K9" s="130">
        <v>8</v>
      </c>
      <c r="L9" s="130">
        <v>10</v>
      </c>
      <c r="M9" s="130">
        <v>5</v>
      </c>
      <c r="N9" s="130">
        <v>10</v>
      </c>
      <c r="O9" s="130">
        <f t="shared" si="0"/>
        <v>33</v>
      </c>
      <c r="P9" s="130">
        <f t="shared" si="1"/>
        <v>82.5</v>
      </c>
      <c r="Q9" s="74" t="s">
        <v>452</v>
      </c>
    </row>
    <row r="10" spans="1:18" ht="15.75" customHeight="1" x14ac:dyDescent="0.2">
      <c r="A10" s="74">
        <v>3</v>
      </c>
      <c r="B10" s="81" t="s">
        <v>284</v>
      </c>
      <c r="C10" s="81" t="s">
        <v>44</v>
      </c>
      <c r="D10" s="81" t="s">
        <v>45</v>
      </c>
      <c r="E10" s="74" t="s">
        <v>226</v>
      </c>
      <c r="F10" s="132" t="s">
        <v>296</v>
      </c>
      <c r="G10" s="74" t="s">
        <v>297</v>
      </c>
      <c r="H10" s="80" t="s">
        <v>207</v>
      </c>
      <c r="I10" s="74">
        <v>8</v>
      </c>
      <c r="J10" s="81" t="s">
        <v>301</v>
      </c>
      <c r="K10" s="130">
        <v>1</v>
      </c>
      <c r="L10" s="130">
        <v>10</v>
      </c>
      <c r="M10" s="130">
        <v>10</v>
      </c>
      <c r="N10" s="130">
        <v>10</v>
      </c>
      <c r="O10" s="130">
        <f t="shared" si="0"/>
        <v>31</v>
      </c>
      <c r="P10" s="130">
        <f t="shared" si="1"/>
        <v>77.5</v>
      </c>
      <c r="Q10" s="74" t="s">
        <v>452</v>
      </c>
    </row>
    <row r="11" spans="1:18" ht="15.75" customHeight="1" x14ac:dyDescent="0.2">
      <c r="A11" s="74">
        <v>4</v>
      </c>
      <c r="B11" s="75" t="s">
        <v>238</v>
      </c>
      <c r="C11" s="75" t="s">
        <v>146</v>
      </c>
      <c r="D11" s="75" t="s">
        <v>160</v>
      </c>
      <c r="E11" s="74" t="s">
        <v>12</v>
      </c>
      <c r="F11" s="131">
        <v>39945</v>
      </c>
      <c r="G11" s="74" t="s">
        <v>297</v>
      </c>
      <c r="H11" s="96" t="s">
        <v>454</v>
      </c>
      <c r="I11" s="74">
        <v>8</v>
      </c>
      <c r="J11" s="96" t="s">
        <v>300</v>
      </c>
      <c r="K11" s="130">
        <v>8</v>
      </c>
      <c r="L11" s="130">
        <v>10</v>
      </c>
      <c r="M11" s="130">
        <v>2</v>
      </c>
      <c r="N11" s="130">
        <v>10</v>
      </c>
      <c r="O11" s="130">
        <f t="shared" si="0"/>
        <v>30</v>
      </c>
      <c r="P11" s="130">
        <f t="shared" si="1"/>
        <v>75</v>
      </c>
      <c r="Q11" s="74" t="s">
        <v>452</v>
      </c>
    </row>
    <row r="12" spans="1:18" ht="15.75" customHeight="1" x14ac:dyDescent="0.2">
      <c r="A12" s="179">
        <v>5</v>
      </c>
      <c r="B12" s="188" t="s">
        <v>275</v>
      </c>
      <c r="C12" s="188" t="s">
        <v>276</v>
      </c>
      <c r="D12" s="188" t="s">
        <v>277</v>
      </c>
      <c r="E12" s="179" t="s">
        <v>12</v>
      </c>
      <c r="F12" s="189">
        <v>40108</v>
      </c>
      <c r="G12" s="179" t="s">
        <v>297</v>
      </c>
      <c r="H12" s="190" t="s">
        <v>454</v>
      </c>
      <c r="I12" s="179">
        <v>8</v>
      </c>
      <c r="J12" s="190" t="s">
        <v>300</v>
      </c>
      <c r="K12" s="191">
        <v>2</v>
      </c>
      <c r="L12" s="191">
        <v>10</v>
      </c>
      <c r="M12" s="191">
        <v>9</v>
      </c>
      <c r="N12" s="191">
        <v>9</v>
      </c>
      <c r="O12" s="191">
        <f t="shared" si="0"/>
        <v>30</v>
      </c>
      <c r="P12" s="191">
        <f t="shared" si="1"/>
        <v>75</v>
      </c>
      <c r="Q12" s="179" t="s">
        <v>452</v>
      </c>
    </row>
    <row r="13" spans="1:18" ht="15.75" customHeight="1" x14ac:dyDescent="0.2">
      <c r="A13" s="74">
        <v>6</v>
      </c>
      <c r="B13" s="75" t="s">
        <v>266</v>
      </c>
      <c r="C13" s="75" t="s">
        <v>267</v>
      </c>
      <c r="D13" s="75" t="s">
        <v>268</v>
      </c>
      <c r="E13" s="74" t="s">
        <v>226</v>
      </c>
      <c r="F13" s="131">
        <v>40080</v>
      </c>
      <c r="G13" s="74" t="s">
        <v>297</v>
      </c>
      <c r="H13" s="96" t="s">
        <v>454</v>
      </c>
      <c r="I13" s="74">
        <v>8</v>
      </c>
      <c r="J13" s="96" t="s">
        <v>300</v>
      </c>
      <c r="K13" s="130">
        <v>5</v>
      </c>
      <c r="L13" s="130">
        <v>10</v>
      </c>
      <c r="M13" s="130">
        <v>3</v>
      </c>
      <c r="N13" s="130">
        <v>10</v>
      </c>
      <c r="O13" s="130">
        <f t="shared" si="0"/>
        <v>28</v>
      </c>
      <c r="P13" s="130">
        <f t="shared" si="1"/>
        <v>70</v>
      </c>
      <c r="Q13" s="74" t="s">
        <v>452</v>
      </c>
    </row>
    <row r="14" spans="1:18" ht="15.75" customHeight="1" x14ac:dyDescent="0.2">
      <c r="A14" s="74">
        <v>7</v>
      </c>
      <c r="B14" s="75" t="s">
        <v>282</v>
      </c>
      <c r="C14" s="75" t="s">
        <v>283</v>
      </c>
      <c r="D14" s="75" t="s">
        <v>245</v>
      </c>
      <c r="E14" s="74" t="s">
        <v>12</v>
      </c>
      <c r="F14" s="131">
        <v>40206</v>
      </c>
      <c r="G14" s="74" t="s">
        <v>297</v>
      </c>
      <c r="H14" s="96" t="s">
        <v>454</v>
      </c>
      <c r="I14" s="74">
        <v>8</v>
      </c>
      <c r="J14" s="96" t="s">
        <v>300</v>
      </c>
      <c r="K14" s="130">
        <v>5</v>
      </c>
      <c r="L14" s="130">
        <v>10</v>
      </c>
      <c r="M14" s="130">
        <v>3</v>
      </c>
      <c r="N14" s="130">
        <v>10</v>
      </c>
      <c r="O14" s="130">
        <f t="shared" si="0"/>
        <v>28</v>
      </c>
      <c r="P14" s="130">
        <f t="shared" si="1"/>
        <v>70</v>
      </c>
      <c r="Q14" s="74" t="s">
        <v>452</v>
      </c>
    </row>
    <row r="15" spans="1:18" s="184" customFormat="1" ht="15.75" customHeight="1" x14ac:dyDescent="0.2">
      <c r="A15" s="179">
        <v>8</v>
      </c>
      <c r="B15" s="188" t="s">
        <v>248</v>
      </c>
      <c r="C15" s="188" t="s">
        <v>249</v>
      </c>
      <c r="D15" s="188" t="s">
        <v>250</v>
      </c>
      <c r="E15" s="179" t="s">
        <v>226</v>
      </c>
      <c r="F15" s="189">
        <v>39855</v>
      </c>
      <c r="G15" s="179" t="s">
        <v>297</v>
      </c>
      <c r="H15" s="190" t="s">
        <v>454</v>
      </c>
      <c r="I15" s="179">
        <v>8</v>
      </c>
      <c r="J15" s="190" t="s">
        <v>300</v>
      </c>
      <c r="K15" s="191">
        <v>5</v>
      </c>
      <c r="L15" s="191">
        <v>10</v>
      </c>
      <c r="M15" s="191">
        <v>3</v>
      </c>
      <c r="N15" s="191">
        <v>8</v>
      </c>
      <c r="O15" s="191">
        <f t="shared" si="0"/>
        <v>26</v>
      </c>
      <c r="P15" s="191">
        <f t="shared" si="1"/>
        <v>65</v>
      </c>
      <c r="Q15" s="179" t="s">
        <v>452</v>
      </c>
    </row>
    <row r="16" spans="1:18" s="184" customFormat="1" ht="15.75" customHeight="1" x14ac:dyDescent="0.2">
      <c r="A16" s="74">
        <v>9</v>
      </c>
      <c r="B16" s="75" t="s">
        <v>291</v>
      </c>
      <c r="C16" s="75" t="s">
        <v>140</v>
      </c>
      <c r="D16" s="75" t="s">
        <v>40</v>
      </c>
      <c r="E16" s="74" t="s">
        <v>226</v>
      </c>
      <c r="F16" s="131">
        <v>40039</v>
      </c>
      <c r="G16" s="74" t="s">
        <v>297</v>
      </c>
      <c r="H16" s="96" t="s">
        <v>454</v>
      </c>
      <c r="I16" s="74">
        <v>8</v>
      </c>
      <c r="J16" s="96" t="s">
        <v>300</v>
      </c>
      <c r="K16" s="130">
        <v>5</v>
      </c>
      <c r="L16" s="130">
        <v>10</v>
      </c>
      <c r="M16" s="130">
        <v>2</v>
      </c>
      <c r="N16" s="130">
        <v>8</v>
      </c>
      <c r="O16" s="130">
        <f t="shared" si="0"/>
        <v>25</v>
      </c>
      <c r="P16" s="130">
        <f t="shared" si="1"/>
        <v>62.5</v>
      </c>
      <c r="Q16" s="74"/>
    </row>
    <row r="17" spans="1:17" ht="15.75" customHeight="1" x14ac:dyDescent="0.25">
      <c r="A17" s="179">
        <v>10</v>
      </c>
      <c r="B17" s="188" t="s">
        <v>279</v>
      </c>
      <c r="C17" s="188" t="s">
        <v>280</v>
      </c>
      <c r="D17" s="188" t="s">
        <v>131</v>
      </c>
      <c r="E17" s="179" t="s">
        <v>226</v>
      </c>
      <c r="F17" s="189">
        <v>39898</v>
      </c>
      <c r="G17" s="179" t="s">
        <v>297</v>
      </c>
      <c r="H17" s="190" t="s">
        <v>454</v>
      </c>
      <c r="I17" s="179">
        <v>8</v>
      </c>
      <c r="J17" s="190" t="s">
        <v>300</v>
      </c>
      <c r="K17" s="191">
        <v>4</v>
      </c>
      <c r="L17" s="191">
        <v>10</v>
      </c>
      <c r="M17" s="191">
        <v>3</v>
      </c>
      <c r="N17" s="191">
        <v>8</v>
      </c>
      <c r="O17" s="191">
        <f t="shared" si="0"/>
        <v>25</v>
      </c>
      <c r="P17" s="191">
        <f t="shared" si="1"/>
        <v>62.5</v>
      </c>
      <c r="Q17" s="183"/>
    </row>
    <row r="18" spans="1:17" ht="15.75" customHeight="1" x14ac:dyDescent="0.25">
      <c r="A18" s="179">
        <v>11</v>
      </c>
      <c r="B18" s="188" t="s">
        <v>232</v>
      </c>
      <c r="C18" s="188" t="s">
        <v>234</v>
      </c>
      <c r="D18" s="188" t="s">
        <v>235</v>
      </c>
      <c r="E18" s="179" t="s">
        <v>12</v>
      </c>
      <c r="F18" s="189">
        <v>40057</v>
      </c>
      <c r="G18" s="179" t="s">
        <v>297</v>
      </c>
      <c r="H18" s="190" t="s">
        <v>454</v>
      </c>
      <c r="I18" s="179">
        <v>8</v>
      </c>
      <c r="J18" s="190" t="s">
        <v>300</v>
      </c>
      <c r="K18" s="191">
        <v>3</v>
      </c>
      <c r="L18" s="191">
        <v>8</v>
      </c>
      <c r="M18" s="191">
        <v>8</v>
      </c>
      <c r="N18" s="191">
        <v>6</v>
      </c>
      <c r="O18" s="191">
        <f t="shared" si="0"/>
        <v>25</v>
      </c>
      <c r="P18" s="191">
        <f t="shared" si="1"/>
        <v>62.5</v>
      </c>
      <c r="Q18" s="183"/>
    </row>
    <row r="19" spans="1:17" s="184" customFormat="1" ht="15.75" customHeight="1" x14ac:dyDescent="0.25">
      <c r="A19" s="179">
        <v>12</v>
      </c>
      <c r="B19" s="188" t="s">
        <v>285</v>
      </c>
      <c r="C19" s="188" t="s">
        <v>286</v>
      </c>
      <c r="D19" s="188" t="s">
        <v>274</v>
      </c>
      <c r="E19" s="179" t="s">
        <v>12</v>
      </c>
      <c r="F19" s="189">
        <v>40011</v>
      </c>
      <c r="G19" s="179" t="s">
        <v>297</v>
      </c>
      <c r="H19" s="190" t="s">
        <v>454</v>
      </c>
      <c r="I19" s="179">
        <v>8</v>
      </c>
      <c r="J19" s="190" t="s">
        <v>300</v>
      </c>
      <c r="K19" s="191">
        <v>7</v>
      </c>
      <c r="L19" s="191">
        <v>8</v>
      </c>
      <c r="M19" s="191">
        <v>5</v>
      </c>
      <c r="N19" s="191">
        <v>3</v>
      </c>
      <c r="O19" s="191">
        <f t="shared" si="0"/>
        <v>23</v>
      </c>
      <c r="P19" s="191">
        <f t="shared" si="1"/>
        <v>57.5</v>
      </c>
      <c r="Q19" s="183"/>
    </row>
    <row r="20" spans="1:17" s="184" customFormat="1" ht="15.75" customHeight="1" x14ac:dyDescent="0.25">
      <c r="A20" s="74">
        <v>13</v>
      </c>
      <c r="B20" s="81" t="s">
        <v>272</v>
      </c>
      <c r="C20" s="81" t="s">
        <v>273</v>
      </c>
      <c r="D20" s="81" t="s">
        <v>274</v>
      </c>
      <c r="E20" s="74" t="s">
        <v>12</v>
      </c>
      <c r="F20" s="132" t="s">
        <v>295</v>
      </c>
      <c r="G20" s="74" t="s">
        <v>297</v>
      </c>
      <c r="H20" s="80" t="s">
        <v>207</v>
      </c>
      <c r="I20" s="74">
        <v>8</v>
      </c>
      <c r="J20" s="81" t="s">
        <v>301</v>
      </c>
      <c r="K20" s="130">
        <v>2</v>
      </c>
      <c r="L20" s="130">
        <v>8</v>
      </c>
      <c r="M20" s="130">
        <v>3</v>
      </c>
      <c r="N20" s="130">
        <v>9</v>
      </c>
      <c r="O20" s="130">
        <f t="shared" si="0"/>
        <v>22</v>
      </c>
      <c r="P20" s="130">
        <f t="shared" si="1"/>
        <v>55</v>
      </c>
      <c r="Q20" s="86"/>
    </row>
    <row r="21" spans="1:17" ht="15.75" customHeight="1" x14ac:dyDescent="0.25">
      <c r="A21" s="74">
        <v>14</v>
      </c>
      <c r="B21" s="75" t="s">
        <v>292</v>
      </c>
      <c r="C21" s="75" t="s">
        <v>39</v>
      </c>
      <c r="D21" s="75" t="s">
        <v>149</v>
      </c>
      <c r="E21" s="74" t="s">
        <v>226</v>
      </c>
      <c r="F21" s="131">
        <v>40035</v>
      </c>
      <c r="G21" s="74" t="s">
        <v>297</v>
      </c>
      <c r="H21" s="96" t="s">
        <v>454</v>
      </c>
      <c r="I21" s="74">
        <v>8</v>
      </c>
      <c r="J21" s="96" t="s">
        <v>300</v>
      </c>
      <c r="K21" s="130">
        <v>1</v>
      </c>
      <c r="L21" s="130">
        <v>10</v>
      </c>
      <c r="M21" s="130">
        <v>1</v>
      </c>
      <c r="N21" s="130">
        <v>10</v>
      </c>
      <c r="O21" s="130">
        <f t="shared" si="0"/>
        <v>22</v>
      </c>
      <c r="P21" s="130">
        <f t="shared" si="1"/>
        <v>55</v>
      </c>
      <c r="Q21" s="86"/>
    </row>
    <row r="22" spans="1:17" ht="15.75" customHeight="1" x14ac:dyDescent="0.25">
      <c r="A22" s="179">
        <v>15</v>
      </c>
      <c r="B22" s="188" t="s">
        <v>227</v>
      </c>
      <c r="C22" s="188" t="s">
        <v>68</v>
      </c>
      <c r="D22" s="188" t="s">
        <v>228</v>
      </c>
      <c r="E22" s="179" t="s">
        <v>226</v>
      </c>
      <c r="F22" s="189">
        <v>39990</v>
      </c>
      <c r="G22" s="179" t="s">
        <v>297</v>
      </c>
      <c r="H22" s="190" t="s">
        <v>454</v>
      </c>
      <c r="I22" s="179">
        <v>8</v>
      </c>
      <c r="J22" s="190" t="s">
        <v>300</v>
      </c>
      <c r="K22" s="191">
        <v>0</v>
      </c>
      <c r="L22" s="191">
        <v>7</v>
      </c>
      <c r="M22" s="191">
        <v>3</v>
      </c>
      <c r="N22" s="191">
        <v>10</v>
      </c>
      <c r="O22" s="191">
        <f t="shared" si="0"/>
        <v>20</v>
      </c>
      <c r="P22" s="191">
        <f t="shared" si="1"/>
        <v>50</v>
      </c>
      <c r="Q22" s="183"/>
    </row>
    <row r="23" spans="1:17" s="184" customFormat="1" ht="15.75" customHeight="1" x14ac:dyDescent="0.25">
      <c r="A23" s="74">
        <v>16</v>
      </c>
      <c r="B23" s="81" t="s">
        <v>232</v>
      </c>
      <c r="C23" s="81" t="s">
        <v>52</v>
      </c>
      <c r="D23" s="81" t="s">
        <v>233</v>
      </c>
      <c r="E23" s="74" t="s">
        <v>12</v>
      </c>
      <c r="F23" s="132" t="s">
        <v>294</v>
      </c>
      <c r="G23" s="74" t="s">
        <v>297</v>
      </c>
      <c r="H23" s="80" t="s">
        <v>207</v>
      </c>
      <c r="I23" s="74">
        <v>8</v>
      </c>
      <c r="J23" s="81" t="s">
        <v>301</v>
      </c>
      <c r="K23" s="130">
        <v>2</v>
      </c>
      <c r="L23" s="130">
        <v>10</v>
      </c>
      <c r="M23" s="130">
        <v>2</v>
      </c>
      <c r="N23" s="130">
        <v>4</v>
      </c>
      <c r="O23" s="130">
        <f t="shared" si="0"/>
        <v>18</v>
      </c>
      <c r="P23" s="130">
        <f t="shared" si="1"/>
        <v>45</v>
      </c>
      <c r="Q23" s="86"/>
    </row>
    <row r="24" spans="1:17" ht="15.75" customHeight="1" x14ac:dyDescent="0.25">
      <c r="A24" s="74">
        <v>17</v>
      </c>
      <c r="B24" s="133" t="s">
        <v>254</v>
      </c>
      <c r="C24" s="133" t="s">
        <v>110</v>
      </c>
      <c r="D24" s="133" t="s">
        <v>138</v>
      </c>
      <c r="E24" s="74" t="s">
        <v>12</v>
      </c>
      <c r="F24" s="134">
        <v>40215</v>
      </c>
      <c r="G24" s="74" t="s">
        <v>297</v>
      </c>
      <c r="H24" s="77" t="s">
        <v>211</v>
      </c>
      <c r="I24" s="74">
        <v>8</v>
      </c>
      <c r="J24" s="77" t="s">
        <v>221</v>
      </c>
      <c r="K24" s="130">
        <v>0</v>
      </c>
      <c r="L24" s="130">
        <v>7</v>
      </c>
      <c r="M24" s="130">
        <v>0</v>
      </c>
      <c r="N24" s="130">
        <v>10</v>
      </c>
      <c r="O24" s="130">
        <f t="shared" si="0"/>
        <v>17</v>
      </c>
      <c r="P24" s="130">
        <f t="shared" si="1"/>
        <v>42.5</v>
      </c>
      <c r="Q24" s="86"/>
    </row>
    <row r="25" spans="1:17" s="184" customFormat="1" ht="14.25" customHeight="1" x14ac:dyDescent="0.25">
      <c r="A25" s="74">
        <v>18</v>
      </c>
      <c r="B25" s="75" t="s">
        <v>287</v>
      </c>
      <c r="C25" s="75" t="s">
        <v>36</v>
      </c>
      <c r="D25" s="75" t="s">
        <v>288</v>
      </c>
      <c r="E25" s="74" t="s">
        <v>12</v>
      </c>
      <c r="F25" s="131">
        <v>40096</v>
      </c>
      <c r="G25" s="74" t="s">
        <v>297</v>
      </c>
      <c r="H25" s="96" t="s">
        <v>454</v>
      </c>
      <c r="I25" s="74">
        <v>8</v>
      </c>
      <c r="J25" s="96" t="s">
        <v>300</v>
      </c>
      <c r="K25" s="130">
        <v>1</v>
      </c>
      <c r="L25" s="130">
        <v>10</v>
      </c>
      <c r="M25" s="130">
        <v>3</v>
      </c>
      <c r="N25" s="130">
        <v>2</v>
      </c>
      <c r="O25" s="130">
        <f t="shared" si="0"/>
        <v>16</v>
      </c>
      <c r="P25" s="130">
        <f t="shared" si="1"/>
        <v>40</v>
      </c>
      <c r="Q25" s="86"/>
    </row>
    <row r="26" spans="1:17" ht="15.75" customHeight="1" x14ac:dyDescent="0.25">
      <c r="A26" s="74">
        <v>19</v>
      </c>
      <c r="B26" s="75" t="s">
        <v>260</v>
      </c>
      <c r="C26" s="75" t="s">
        <v>261</v>
      </c>
      <c r="D26" s="75" t="s">
        <v>262</v>
      </c>
      <c r="E26" s="74" t="s">
        <v>12</v>
      </c>
      <c r="F26" s="131">
        <v>40016</v>
      </c>
      <c r="G26" s="74" t="s">
        <v>297</v>
      </c>
      <c r="H26" s="96" t="s">
        <v>454</v>
      </c>
      <c r="I26" s="74">
        <v>8</v>
      </c>
      <c r="J26" s="96" t="s">
        <v>300</v>
      </c>
      <c r="K26" s="130">
        <v>2</v>
      </c>
      <c r="L26" s="130">
        <v>10</v>
      </c>
      <c r="M26" s="130">
        <v>3</v>
      </c>
      <c r="N26" s="130">
        <v>0</v>
      </c>
      <c r="O26" s="130">
        <f t="shared" si="0"/>
        <v>15</v>
      </c>
      <c r="P26" s="130">
        <f t="shared" si="1"/>
        <v>37.5</v>
      </c>
      <c r="Q26" s="86"/>
    </row>
    <row r="27" spans="1:17" ht="15.75" customHeight="1" x14ac:dyDescent="0.25">
      <c r="A27" s="74">
        <v>20</v>
      </c>
      <c r="B27" s="75" t="s">
        <v>289</v>
      </c>
      <c r="C27" s="75" t="s">
        <v>290</v>
      </c>
      <c r="D27" s="75" t="s">
        <v>277</v>
      </c>
      <c r="E27" s="74" t="s">
        <v>12</v>
      </c>
      <c r="F27" s="131">
        <v>40032</v>
      </c>
      <c r="G27" s="74" t="s">
        <v>297</v>
      </c>
      <c r="H27" s="96" t="s">
        <v>454</v>
      </c>
      <c r="I27" s="74">
        <v>8</v>
      </c>
      <c r="J27" s="96" t="s">
        <v>300</v>
      </c>
      <c r="K27" s="130">
        <v>1</v>
      </c>
      <c r="L27" s="130">
        <v>10</v>
      </c>
      <c r="M27" s="130">
        <v>2</v>
      </c>
      <c r="N27" s="130">
        <v>2</v>
      </c>
      <c r="O27" s="130">
        <f t="shared" si="0"/>
        <v>15</v>
      </c>
      <c r="P27" s="130">
        <f t="shared" si="1"/>
        <v>37.5</v>
      </c>
      <c r="Q27" s="86"/>
    </row>
    <row r="28" spans="1:17" ht="15.75" customHeight="1" x14ac:dyDescent="0.25">
      <c r="A28" s="74">
        <v>21</v>
      </c>
      <c r="B28" s="86" t="s">
        <v>466</v>
      </c>
      <c r="C28" s="86" t="s">
        <v>133</v>
      </c>
      <c r="D28" s="86" t="s">
        <v>278</v>
      </c>
      <c r="E28" s="171" t="s">
        <v>226</v>
      </c>
      <c r="F28" s="172">
        <v>40115</v>
      </c>
      <c r="G28" s="74" t="s">
        <v>297</v>
      </c>
      <c r="H28" s="96" t="s">
        <v>454</v>
      </c>
      <c r="I28" s="74">
        <v>8</v>
      </c>
      <c r="J28" s="96" t="s">
        <v>300</v>
      </c>
      <c r="K28" s="176">
        <v>0</v>
      </c>
      <c r="L28" s="176">
        <v>10</v>
      </c>
      <c r="M28" s="176">
        <v>5</v>
      </c>
      <c r="N28" s="176">
        <v>0</v>
      </c>
      <c r="O28" s="176">
        <f t="shared" si="0"/>
        <v>15</v>
      </c>
      <c r="P28" s="176">
        <f t="shared" si="1"/>
        <v>37.5</v>
      </c>
      <c r="Q28" s="86"/>
    </row>
    <row r="29" spans="1:17" ht="15.75" customHeight="1" x14ac:dyDescent="0.25">
      <c r="A29" s="74">
        <v>22</v>
      </c>
      <c r="B29" s="75" t="s">
        <v>246</v>
      </c>
      <c r="C29" s="75" t="s">
        <v>247</v>
      </c>
      <c r="D29" s="75" t="s">
        <v>66</v>
      </c>
      <c r="E29" s="74" t="s">
        <v>12</v>
      </c>
      <c r="F29" s="131">
        <v>40163</v>
      </c>
      <c r="G29" s="74" t="s">
        <v>297</v>
      </c>
      <c r="H29" s="96" t="s">
        <v>454</v>
      </c>
      <c r="I29" s="74">
        <v>8</v>
      </c>
      <c r="J29" s="96" t="s">
        <v>300</v>
      </c>
      <c r="K29" s="130">
        <v>5</v>
      </c>
      <c r="L29" s="130">
        <v>9</v>
      </c>
      <c r="M29" s="130">
        <v>0</v>
      </c>
      <c r="N29" s="130">
        <v>0</v>
      </c>
      <c r="O29" s="130">
        <f t="shared" si="0"/>
        <v>14</v>
      </c>
      <c r="P29" s="130">
        <f t="shared" si="1"/>
        <v>35</v>
      </c>
      <c r="Q29" s="86"/>
    </row>
    <row r="30" spans="1:17" ht="15.75" customHeight="1" x14ac:dyDescent="0.25">
      <c r="A30" s="74">
        <v>23</v>
      </c>
      <c r="B30" s="86" t="s">
        <v>467</v>
      </c>
      <c r="C30" s="86" t="s">
        <v>264</v>
      </c>
      <c r="D30" s="86" t="s">
        <v>265</v>
      </c>
      <c r="E30" s="171" t="s">
        <v>12</v>
      </c>
      <c r="F30" s="172">
        <v>40029</v>
      </c>
      <c r="G30" s="74" t="s">
        <v>297</v>
      </c>
      <c r="H30" s="80" t="s">
        <v>207</v>
      </c>
      <c r="I30" s="74">
        <v>8</v>
      </c>
      <c r="J30" s="81" t="s">
        <v>301</v>
      </c>
      <c r="K30" s="176">
        <v>1</v>
      </c>
      <c r="L30" s="176">
        <v>10</v>
      </c>
      <c r="M30" s="176">
        <v>2</v>
      </c>
      <c r="N30" s="176">
        <v>0</v>
      </c>
      <c r="O30" s="176">
        <f t="shared" si="0"/>
        <v>13</v>
      </c>
      <c r="P30" s="176">
        <f t="shared" si="1"/>
        <v>32.5</v>
      </c>
      <c r="Q30" s="86"/>
    </row>
    <row r="31" spans="1:17" ht="15.75" customHeight="1" x14ac:dyDescent="0.25">
      <c r="A31" s="74">
        <v>24</v>
      </c>
      <c r="B31" s="81" t="s">
        <v>236</v>
      </c>
      <c r="C31" s="81" t="s">
        <v>237</v>
      </c>
      <c r="D31" s="81" t="s">
        <v>48</v>
      </c>
      <c r="E31" s="74" t="s">
        <v>226</v>
      </c>
      <c r="F31" s="132">
        <v>39970</v>
      </c>
      <c r="G31" s="74" t="s">
        <v>297</v>
      </c>
      <c r="H31" s="80" t="s">
        <v>207</v>
      </c>
      <c r="I31" s="74">
        <v>8</v>
      </c>
      <c r="J31" s="81" t="s">
        <v>301</v>
      </c>
      <c r="K31" s="130">
        <v>0</v>
      </c>
      <c r="L31" s="130">
        <v>9</v>
      </c>
      <c r="M31" s="130">
        <v>0</v>
      </c>
      <c r="N31" s="130">
        <v>1</v>
      </c>
      <c r="O31" s="130">
        <f t="shared" si="0"/>
        <v>10</v>
      </c>
      <c r="P31" s="130">
        <f t="shared" si="1"/>
        <v>25</v>
      </c>
      <c r="Q31" s="86"/>
    </row>
    <row r="32" spans="1:17" ht="15.75" customHeight="1" x14ac:dyDescent="0.25">
      <c r="A32" s="74">
        <v>25</v>
      </c>
      <c r="B32" s="81" t="s">
        <v>251</v>
      </c>
      <c r="C32" s="81" t="s">
        <v>252</v>
      </c>
      <c r="D32" s="81" t="s">
        <v>253</v>
      </c>
      <c r="E32" s="74" t="s">
        <v>226</v>
      </c>
      <c r="F32" s="132">
        <v>40016</v>
      </c>
      <c r="G32" s="74" t="s">
        <v>297</v>
      </c>
      <c r="H32" s="80" t="s">
        <v>207</v>
      </c>
      <c r="I32" s="74">
        <v>8</v>
      </c>
      <c r="J32" s="81" t="s">
        <v>301</v>
      </c>
      <c r="K32" s="130">
        <v>1</v>
      </c>
      <c r="L32" s="130">
        <v>7</v>
      </c>
      <c r="M32" s="130">
        <v>0</v>
      </c>
      <c r="N32" s="130">
        <v>1</v>
      </c>
      <c r="O32" s="130">
        <f t="shared" si="0"/>
        <v>9</v>
      </c>
      <c r="P32" s="130">
        <f t="shared" si="1"/>
        <v>22.5</v>
      </c>
      <c r="Q32" s="86"/>
    </row>
    <row r="33" spans="1:17" ht="15.75" customHeight="1" x14ac:dyDescent="0.25">
      <c r="A33" s="74">
        <v>26</v>
      </c>
      <c r="B33" s="88" t="s">
        <v>105</v>
      </c>
      <c r="C33" s="88" t="s">
        <v>130</v>
      </c>
      <c r="D33" s="88" t="s">
        <v>92</v>
      </c>
      <c r="E33" s="74" t="s">
        <v>226</v>
      </c>
      <c r="F33" s="129">
        <v>40190</v>
      </c>
      <c r="G33" s="74" t="s">
        <v>297</v>
      </c>
      <c r="H33" s="96" t="s">
        <v>298</v>
      </c>
      <c r="I33" s="74">
        <v>8</v>
      </c>
      <c r="J33" s="96" t="s">
        <v>302</v>
      </c>
      <c r="K33" s="130">
        <v>1</v>
      </c>
      <c r="L33" s="130">
        <v>1</v>
      </c>
      <c r="M33" s="130">
        <v>1</v>
      </c>
      <c r="N33" s="130">
        <v>5</v>
      </c>
      <c r="O33" s="130">
        <f t="shared" si="0"/>
        <v>8</v>
      </c>
      <c r="P33" s="130">
        <f t="shared" si="1"/>
        <v>20</v>
      </c>
      <c r="Q33" s="86"/>
    </row>
    <row r="34" spans="1:17" ht="15.75" customHeight="1" x14ac:dyDescent="0.25">
      <c r="A34" s="74">
        <v>27</v>
      </c>
      <c r="B34" s="75" t="s">
        <v>257</v>
      </c>
      <c r="C34" s="75" t="s">
        <v>258</v>
      </c>
      <c r="D34" s="75" t="s">
        <v>45</v>
      </c>
      <c r="E34" s="74" t="s">
        <v>226</v>
      </c>
      <c r="F34" s="135">
        <v>39711</v>
      </c>
      <c r="G34" s="74" t="s">
        <v>297</v>
      </c>
      <c r="H34" s="77" t="s">
        <v>212</v>
      </c>
      <c r="I34" s="74">
        <v>8</v>
      </c>
      <c r="J34" s="77" t="s">
        <v>222</v>
      </c>
      <c r="K34" s="130">
        <v>3</v>
      </c>
      <c r="L34" s="130">
        <v>2</v>
      </c>
      <c r="M34" s="130">
        <v>0</v>
      </c>
      <c r="N34" s="130">
        <v>0</v>
      </c>
      <c r="O34" s="130">
        <f t="shared" si="0"/>
        <v>5</v>
      </c>
      <c r="P34" s="130">
        <f t="shared" si="1"/>
        <v>12.5</v>
      </c>
      <c r="Q34" s="86"/>
    </row>
    <row r="35" spans="1:17" ht="15.75" customHeight="1" x14ac:dyDescent="0.25">
      <c r="A35" s="74">
        <v>28</v>
      </c>
      <c r="B35" s="88" t="s">
        <v>281</v>
      </c>
      <c r="C35" s="88" t="s">
        <v>256</v>
      </c>
      <c r="D35" s="88" t="s">
        <v>77</v>
      </c>
      <c r="E35" s="74" t="s">
        <v>12</v>
      </c>
      <c r="F35" s="129">
        <v>40273</v>
      </c>
      <c r="G35" s="74" t="s">
        <v>297</v>
      </c>
      <c r="H35" s="96" t="s">
        <v>298</v>
      </c>
      <c r="I35" s="74">
        <v>8</v>
      </c>
      <c r="J35" s="96" t="s">
        <v>302</v>
      </c>
      <c r="K35" s="130">
        <v>1</v>
      </c>
      <c r="L35" s="130">
        <v>3</v>
      </c>
      <c r="M35" s="130">
        <v>0</v>
      </c>
      <c r="N35" s="130">
        <v>0</v>
      </c>
      <c r="O35" s="130">
        <f t="shared" si="0"/>
        <v>4</v>
      </c>
      <c r="P35" s="130">
        <f t="shared" si="1"/>
        <v>10</v>
      </c>
      <c r="Q35" s="86"/>
    </row>
    <row r="36" spans="1:17" ht="15.75" customHeight="1" x14ac:dyDescent="0.25">
      <c r="A36" s="74">
        <v>29</v>
      </c>
      <c r="B36" s="77" t="s">
        <v>269</v>
      </c>
      <c r="C36" s="77" t="s">
        <v>270</v>
      </c>
      <c r="D36" s="77" t="s">
        <v>271</v>
      </c>
      <c r="E36" s="74" t="s">
        <v>226</v>
      </c>
      <c r="F36" s="136">
        <v>39894</v>
      </c>
      <c r="G36" s="74" t="s">
        <v>297</v>
      </c>
      <c r="H36" s="77" t="s">
        <v>299</v>
      </c>
      <c r="I36" s="74">
        <v>8</v>
      </c>
      <c r="J36" s="77" t="s">
        <v>304</v>
      </c>
      <c r="K36" s="130">
        <v>1</v>
      </c>
      <c r="L36" s="130">
        <v>1</v>
      </c>
      <c r="M36" s="130">
        <v>1</v>
      </c>
      <c r="N36" s="130">
        <v>0</v>
      </c>
      <c r="O36" s="130">
        <f t="shared" si="0"/>
        <v>3</v>
      </c>
      <c r="P36" s="130">
        <f t="shared" si="1"/>
        <v>7.5</v>
      </c>
      <c r="Q36" s="86"/>
    </row>
    <row r="37" spans="1:17" ht="15.75" customHeight="1" x14ac:dyDescent="0.25">
      <c r="A37" s="74">
        <v>30</v>
      </c>
      <c r="B37" s="81" t="s">
        <v>229</v>
      </c>
      <c r="C37" s="81" t="s">
        <v>230</v>
      </c>
      <c r="D37" s="81" t="s">
        <v>231</v>
      </c>
      <c r="E37" s="74" t="s">
        <v>12</v>
      </c>
      <c r="F37" s="132" t="s">
        <v>293</v>
      </c>
      <c r="G37" s="74" t="s">
        <v>297</v>
      </c>
      <c r="H37" s="80" t="s">
        <v>207</v>
      </c>
      <c r="I37" s="74">
        <v>8</v>
      </c>
      <c r="J37" s="81" t="s">
        <v>301</v>
      </c>
      <c r="K37" s="130">
        <v>0</v>
      </c>
      <c r="L37" s="130">
        <v>0</v>
      </c>
      <c r="M37" s="130">
        <v>0</v>
      </c>
      <c r="N37" s="130">
        <v>0</v>
      </c>
      <c r="O37" s="130">
        <f t="shared" si="0"/>
        <v>0</v>
      </c>
      <c r="P37" s="130">
        <f t="shared" si="1"/>
        <v>0</v>
      </c>
      <c r="Q37" s="86"/>
    </row>
    <row r="38" spans="1:17" ht="15.75" customHeight="1" x14ac:dyDescent="0.25">
      <c r="A38" s="74">
        <v>31</v>
      </c>
      <c r="B38" s="77" t="s">
        <v>240</v>
      </c>
      <c r="C38" s="77" t="s">
        <v>241</v>
      </c>
      <c r="D38" s="77" t="s">
        <v>242</v>
      </c>
      <c r="E38" s="74" t="s">
        <v>12</v>
      </c>
      <c r="F38" s="135">
        <v>40025</v>
      </c>
      <c r="G38" s="74" t="s">
        <v>297</v>
      </c>
      <c r="H38" s="75" t="s">
        <v>211</v>
      </c>
      <c r="I38" s="74">
        <v>8</v>
      </c>
      <c r="J38" s="77" t="s">
        <v>221</v>
      </c>
      <c r="K38" s="130">
        <v>0</v>
      </c>
      <c r="L38" s="130">
        <v>0</v>
      </c>
      <c r="M38" s="130">
        <v>0</v>
      </c>
      <c r="N38" s="130">
        <v>0</v>
      </c>
      <c r="O38" s="130">
        <f t="shared" si="0"/>
        <v>0</v>
      </c>
      <c r="P38" s="130">
        <f t="shared" si="1"/>
        <v>0</v>
      </c>
      <c r="Q38" s="86"/>
    </row>
    <row r="40" spans="1:17" ht="15.75" customHeight="1" x14ac:dyDescent="0.2">
      <c r="D40" s="225" t="s">
        <v>453</v>
      </c>
      <c r="E40" s="225"/>
      <c r="F40" s="225"/>
      <c r="G40" s="225"/>
      <c r="H40" s="225"/>
      <c r="I40" s="225"/>
      <c r="J40" s="225"/>
    </row>
  </sheetData>
  <sortState ref="A8:Q38">
    <sortCondition descending="1" ref="O8:O38"/>
  </sortState>
  <mergeCells count="2">
    <mergeCell ref="K6:O6"/>
    <mergeCell ref="D40:J40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  <pageSetup paperSize="9" scale="62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R69"/>
  <sheetViews>
    <sheetView topLeftCell="A4" workbookViewId="0">
      <selection activeCell="A22" sqref="A22:XFD22"/>
    </sheetView>
  </sheetViews>
  <sheetFormatPr defaultColWidth="12.5703125" defaultRowHeight="15.75" customHeight="1" x14ac:dyDescent="0.2"/>
  <cols>
    <col min="1" max="1" width="6.140625" customWidth="1"/>
    <col min="5" max="5" width="6" customWidth="1"/>
    <col min="7" max="7" width="10.28515625" customWidth="1"/>
    <col min="8" max="8" width="25.42578125" customWidth="1"/>
    <col min="9" max="9" width="7.5703125" customWidth="1"/>
    <col min="10" max="10" width="34.7109375" customWidth="1"/>
    <col min="11" max="11" width="4.7109375" customWidth="1"/>
    <col min="12" max="12" width="4.5703125" customWidth="1"/>
    <col min="13" max="13" width="4.42578125" customWidth="1"/>
    <col min="14" max="14" width="3.85546875" customWidth="1"/>
    <col min="15" max="15" width="4.28515625" customWidth="1"/>
    <col min="16" max="17" width="10.7109375" customWidth="1"/>
  </cols>
  <sheetData>
    <row r="1" spans="1:18" ht="12.75" x14ac:dyDescent="0.2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4"/>
      <c r="J1" s="4"/>
    </row>
    <row r="2" spans="1:18" ht="12.75" x14ac:dyDescent="0.2">
      <c r="A2" s="4"/>
      <c r="B2" s="5" t="s">
        <v>2</v>
      </c>
      <c r="C2" s="6" t="s">
        <v>3</v>
      </c>
      <c r="D2" s="4" t="s">
        <v>0</v>
      </c>
      <c r="E2" s="4"/>
      <c r="F2" s="4"/>
      <c r="G2" s="4"/>
      <c r="H2" s="4"/>
      <c r="I2" s="4"/>
      <c r="J2" s="4"/>
    </row>
    <row r="3" spans="1:18" ht="12.75" x14ac:dyDescent="0.2">
      <c r="A3" s="4"/>
      <c r="B3" s="5" t="s">
        <v>4</v>
      </c>
      <c r="C3" s="7" t="s">
        <v>5</v>
      </c>
      <c r="D3" s="4"/>
      <c r="E3" s="4"/>
      <c r="F3" s="4"/>
      <c r="G3" s="4"/>
      <c r="H3" s="4"/>
      <c r="I3" s="4"/>
      <c r="J3" s="4"/>
    </row>
    <row r="4" spans="1:18" ht="12.75" x14ac:dyDescent="0.2">
      <c r="A4" s="4"/>
      <c r="B4" s="5" t="s">
        <v>6</v>
      </c>
      <c r="C4" s="7">
        <v>9</v>
      </c>
      <c r="D4" s="4"/>
      <c r="E4" s="4"/>
      <c r="F4" s="4"/>
      <c r="G4" s="4"/>
      <c r="H4" s="4"/>
      <c r="I4" s="4"/>
      <c r="J4" s="4"/>
    </row>
    <row r="5" spans="1:18" ht="12.75" x14ac:dyDescent="0.2">
      <c r="A5" s="4"/>
      <c r="B5" s="8" t="s">
        <v>7</v>
      </c>
      <c r="C5" s="7">
        <v>50</v>
      </c>
      <c r="D5" s="4"/>
      <c r="E5" s="4"/>
      <c r="F5" s="9"/>
      <c r="G5" s="4"/>
      <c r="H5" s="4"/>
      <c r="I5" s="4"/>
      <c r="J5" s="4"/>
    </row>
    <row r="6" spans="1:18" ht="12.75" x14ac:dyDescent="0.2">
      <c r="A6" s="10"/>
      <c r="B6" s="10"/>
      <c r="C6" s="10"/>
      <c r="D6" s="10"/>
      <c r="E6" s="10"/>
      <c r="F6" s="11"/>
      <c r="G6" s="12"/>
      <c r="H6" s="10"/>
      <c r="I6" s="13"/>
      <c r="J6" s="47"/>
      <c r="K6" s="40"/>
      <c r="L6" s="40"/>
      <c r="M6" s="40"/>
      <c r="N6" s="40"/>
      <c r="O6" s="40"/>
      <c r="P6" s="40"/>
      <c r="Q6" s="40"/>
      <c r="R6" s="40"/>
    </row>
    <row r="7" spans="1:18" ht="42.75" x14ac:dyDescent="0.2">
      <c r="A7" s="142" t="s">
        <v>13</v>
      </c>
      <c r="B7" s="142" t="s">
        <v>14</v>
      </c>
      <c r="C7" s="142" t="s">
        <v>15</v>
      </c>
      <c r="D7" s="142" t="s">
        <v>16</v>
      </c>
      <c r="E7" s="142" t="s">
        <v>17</v>
      </c>
      <c r="F7" s="142" t="s">
        <v>18</v>
      </c>
      <c r="G7" s="142" t="s">
        <v>19</v>
      </c>
      <c r="H7" s="142" t="s">
        <v>20</v>
      </c>
      <c r="I7" s="142" t="s">
        <v>6</v>
      </c>
      <c r="J7" s="143" t="s">
        <v>21</v>
      </c>
      <c r="K7" s="139">
        <v>1</v>
      </c>
      <c r="L7" s="106">
        <v>2</v>
      </c>
      <c r="M7" s="106">
        <v>3</v>
      </c>
      <c r="N7" s="106">
        <v>4</v>
      </c>
      <c r="O7" s="106">
        <v>5</v>
      </c>
      <c r="P7" s="106" t="s">
        <v>23</v>
      </c>
      <c r="Q7" s="106" t="s">
        <v>449</v>
      </c>
      <c r="R7" s="106" t="s">
        <v>22</v>
      </c>
    </row>
    <row r="8" spans="1:18" ht="15.75" customHeight="1" x14ac:dyDescent="0.25">
      <c r="A8" s="144">
        <v>1</v>
      </c>
      <c r="B8" s="151" t="s">
        <v>347</v>
      </c>
      <c r="C8" s="151" t="s">
        <v>259</v>
      </c>
      <c r="D8" s="151" t="s">
        <v>348</v>
      </c>
      <c r="E8" s="109" t="s">
        <v>12</v>
      </c>
      <c r="F8" s="152">
        <v>39624</v>
      </c>
      <c r="G8" s="109" t="s">
        <v>297</v>
      </c>
      <c r="H8" s="150" t="s">
        <v>298</v>
      </c>
      <c r="I8" s="109">
        <v>9</v>
      </c>
      <c r="J8" s="150" t="s">
        <v>303</v>
      </c>
      <c r="K8" s="148">
        <v>10</v>
      </c>
      <c r="L8" s="148">
        <v>10</v>
      </c>
      <c r="M8" s="148">
        <v>6</v>
      </c>
      <c r="N8" s="148">
        <v>10</v>
      </c>
      <c r="O8" s="148">
        <v>9</v>
      </c>
      <c r="P8" s="148">
        <f t="shared" ref="P8:P39" si="0">SUM(K8:O8)</f>
        <v>45</v>
      </c>
      <c r="Q8" s="148">
        <f t="shared" ref="Q8:Q39" si="1">P8*100/50</f>
        <v>90</v>
      </c>
      <c r="R8" s="148" t="s">
        <v>463</v>
      </c>
    </row>
    <row r="9" spans="1:18" ht="15.75" customHeight="1" x14ac:dyDescent="0.25">
      <c r="A9" s="144">
        <v>2</v>
      </c>
      <c r="B9" s="145" t="s">
        <v>340</v>
      </c>
      <c r="C9" s="145" t="s">
        <v>264</v>
      </c>
      <c r="D9" s="145" t="s">
        <v>341</v>
      </c>
      <c r="E9" s="109" t="s">
        <v>12</v>
      </c>
      <c r="F9" s="149">
        <v>39817</v>
      </c>
      <c r="G9" s="109" t="s">
        <v>297</v>
      </c>
      <c r="H9" s="150" t="s">
        <v>401</v>
      </c>
      <c r="I9" s="109">
        <v>9</v>
      </c>
      <c r="J9" s="150" t="s">
        <v>300</v>
      </c>
      <c r="K9" s="148">
        <v>10</v>
      </c>
      <c r="L9" s="148">
        <v>10</v>
      </c>
      <c r="M9" s="148">
        <v>10</v>
      </c>
      <c r="N9" s="148">
        <v>0</v>
      </c>
      <c r="O9" s="148">
        <v>10</v>
      </c>
      <c r="P9" s="148">
        <f t="shared" si="0"/>
        <v>40</v>
      </c>
      <c r="Q9" s="148">
        <f t="shared" si="1"/>
        <v>80</v>
      </c>
      <c r="R9" s="148" t="s">
        <v>451</v>
      </c>
    </row>
    <row r="10" spans="1:18" ht="15.75" customHeight="1" x14ac:dyDescent="0.25">
      <c r="A10" s="144">
        <v>3</v>
      </c>
      <c r="B10" s="145" t="s">
        <v>384</v>
      </c>
      <c r="C10" s="145" t="s">
        <v>385</v>
      </c>
      <c r="D10" s="145" t="s">
        <v>168</v>
      </c>
      <c r="E10" s="109" t="s">
        <v>12</v>
      </c>
      <c r="F10" s="149">
        <v>39760</v>
      </c>
      <c r="G10" s="109" t="s">
        <v>297</v>
      </c>
      <c r="H10" s="150" t="s">
        <v>401</v>
      </c>
      <c r="I10" s="109">
        <v>9</v>
      </c>
      <c r="J10" s="150" t="s">
        <v>402</v>
      </c>
      <c r="K10" s="148">
        <v>10</v>
      </c>
      <c r="L10" s="148">
        <v>10</v>
      </c>
      <c r="M10" s="148">
        <v>10</v>
      </c>
      <c r="N10" s="148">
        <v>0</v>
      </c>
      <c r="O10" s="148">
        <v>9</v>
      </c>
      <c r="P10" s="148">
        <f t="shared" si="0"/>
        <v>39</v>
      </c>
      <c r="Q10" s="148">
        <f t="shared" si="1"/>
        <v>78</v>
      </c>
      <c r="R10" s="148" t="s">
        <v>451</v>
      </c>
    </row>
    <row r="11" spans="1:18" ht="15.75" customHeight="1" x14ac:dyDescent="0.25">
      <c r="A11" s="192">
        <v>4</v>
      </c>
      <c r="B11" s="193" t="s">
        <v>135</v>
      </c>
      <c r="C11" s="193" t="s">
        <v>352</v>
      </c>
      <c r="D11" s="193" t="s">
        <v>353</v>
      </c>
      <c r="E11" s="194" t="s">
        <v>12</v>
      </c>
      <c r="F11" s="195">
        <v>39598</v>
      </c>
      <c r="G11" s="194" t="s">
        <v>297</v>
      </c>
      <c r="H11" s="196" t="s">
        <v>401</v>
      </c>
      <c r="I11" s="194">
        <v>9</v>
      </c>
      <c r="J11" s="196" t="s">
        <v>300</v>
      </c>
      <c r="K11" s="197">
        <v>9</v>
      </c>
      <c r="L11" s="197">
        <v>10</v>
      </c>
      <c r="M11" s="197">
        <v>10</v>
      </c>
      <c r="N11" s="197">
        <v>0</v>
      </c>
      <c r="O11" s="197">
        <v>10</v>
      </c>
      <c r="P11" s="197">
        <f t="shared" si="0"/>
        <v>39</v>
      </c>
      <c r="Q11" s="197">
        <f t="shared" si="1"/>
        <v>78</v>
      </c>
      <c r="R11" s="197" t="s">
        <v>451</v>
      </c>
    </row>
    <row r="12" spans="1:18" ht="15.75" customHeight="1" x14ac:dyDescent="0.25">
      <c r="A12" s="144">
        <v>5</v>
      </c>
      <c r="B12" s="145" t="s">
        <v>148</v>
      </c>
      <c r="C12" s="145" t="s">
        <v>73</v>
      </c>
      <c r="D12" s="145" t="s">
        <v>45</v>
      </c>
      <c r="E12" s="109" t="s">
        <v>226</v>
      </c>
      <c r="F12" s="149">
        <v>39749</v>
      </c>
      <c r="G12" s="109" t="s">
        <v>297</v>
      </c>
      <c r="H12" s="150" t="s">
        <v>401</v>
      </c>
      <c r="I12" s="109">
        <v>9</v>
      </c>
      <c r="J12" s="150" t="s">
        <v>300</v>
      </c>
      <c r="K12" s="148">
        <v>10</v>
      </c>
      <c r="L12" s="148">
        <v>10</v>
      </c>
      <c r="M12" s="148">
        <v>10</v>
      </c>
      <c r="N12" s="148">
        <v>0</v>
      </c>
      <c r="O12" s="148">
        <v>8</v>
      </c>
      <c r="P12" s="148">
        <f t="shared" si="0"/>
        <v>38</v>
      </c>
      <c r="Q12" s="148">
        <f t="shared" si="1"/>
        <v>76</v>
      </c>
      <c r="R12" s="148" t="s">
        <v>451</v>
      </c>
    </row>
    <row r="13" spans="1:18" ht="15.75" customHeight="1" x14ac:dyDescent="0.25">
      <c r="A13" s="144">
        <v>6</v>
      </c>
      <c r="B13" s="145" t="s">
        <v>311</v>
      </c>
      <c r="C13" s="145" t="s">
        <v>312</v>
      </c>
      <c r="D13" s="145" t="s">
        <v>74</v>
      </c>
      <c r="E13" s="109" t="s">
        <v>226</v>
      </c>
      <c r="F13" s="149">
        <v>39652</v>
      </c>
      <c r="G13" s="109" t="s">
        <v>297</v>
      </c>
      <c r="H13" s="150" t="s">
        <v>401</v>
      </c>
      <c r="I13" s="109">
        <v>9</v>
      </c>
      <c r="J13" s="150" t="s">
        <v>300</v>
      </c>
      <c r="K13" s="148">
        <v>10</v>
      </c>
      <c r="L13" s="148">
        <v>10</v>
      </c>
      <c r="M13" s="148">
        <v>4</v>
      </c>
      <c r="N13" s="148">
        <v>2</v>
      </c>
      <c r="O13" s="148">
        <v>9</v>
      </c>
      <c r="P13" s="148">
        <f t="shared" si="0"/>
        <v>35</v>
      </c>
      <c r="Q13" s="148">
        <f t="shared" si="1"/>
        <v>70</v>
      </c>
      <c r="R13" s="148" t="s">
        <v>451</v>
      </c>
    </row>
    <row r="14" spans="1:18" s="184" customFormat="1" ht="15.75" customHeight="1" x14ac:dyDescent="0.25">
      <c r="A14" s="192">
        <v>7</v>
      </c>
      <c r="B14" s="193" t="s">
        <v>468</v>
      </c>
      <c r="C14" s="193" t="s">
        <v>364</v>
      </c>
      <c r="D14" s="193" t="s">
        <v>288</v>
      </c>
      <c r="E14" s="194" t="s">
        <v>12</v>
      </c>
      <c r="F14" s="195">
        <v>39717</v>
      </c>
      <c r="G14" s="194" t="s">
        <v>297</v>
      </c>
      <c r="H14" s="196" t="s">
        <v>401</v>
      </c>
      <c r="I14" s="194">
        <v>9</v>
      </c>
      <c r="J14" s="196" t="s">
        <v>300</v>
      </c>
      <c r="K14" s="197">
        <v>9</v>
      </c>
      <c r="L14" s="197">
        <v>10</v>
      </c>
      <c r="M14" s="197">
        <v>4</v>
      </c>
      <c r="N14" s="197">
        <v>4</v>
      </c>
      <c r="O14" s="197">
        <v>8</v>
      </c>
      <c r="P14" s="197">
        <f t="shared" si="0"/>
        <v>35</v>
      </c>
      <c r="Q14" s="197">
        <f t="shared" si="1"/>
        <v>70</v>
      </c>
      <c r="R14" s="197" t="s">
        <v>451</v>
      </c>
    </row>
    <row r="15" spans="1:18" ht="15.75" customHeight="1" x14ac:dyDescent="0.25">
      <c r="A15" s="144">
        <v>8</v>
      </c>
      <c r="B15" s="145" t="s">
        <v>334</v>
      </c>
      <c r="C15" s="145" t="s">
        <v>59</v>
      </c>
      <c r="D15" s="145" t="s">
        <v>144</v>
      </c>
      <c r="E15" s="109" t="s">
        <v>226</v>
      </c>
      <c r="F15" s="149">
        <v>39604</v>
      </c>
      <c r="G15" s="109" t="s">
        <v>297</v>
      </c>
      <c r="H15" s="150" t="s">
        <v>401</v>
      </c>
      <c r="I15" s="109">
        <v>9</v>
      </c>
      <c r="J15" s="150" t="s">
        <v>300</v>
      </c>
      <c r="K15" s="148">
        <v>3</v>
      </c>
      <c r="L15" s="148">
        <v>10</v>
      </c>
      <c r="M15" s="148">
        <v>10</v>
      </c>
      <c r="N15" s="148">
        <v>10</v>
      </c>
      <c r="O15" s="148">
        <v>0</v>
      </c>
      <c r="P15" s="148">
        <f t="shared" si="0"/>
        <v>33</v>
      </c>
      <c r="Q15" s="148">
        <f t="shared" si="1"/>
        <v>66</v>
      </c>
      <c r="R15" s="148" t="s">
        <v>451</v>
      </c>
    </row>
    <row r="16" spans="1:18" s="202" customFormat="1" ht="15.75" customHeight="1" x14ac:dyDescent="0.25">
      <c r="A16" s="144">
        <v>9</v>
      </c>
      <c r="B16" s="145" t="s">
        <v>318</v>
      </c>
      <c r="C16" s="145" t="s">
        <v>319</v>
      </c>
      <c r="D16" s="145" t="s">
        <v>320</v>
      </c>
      <c r="E16" s="109" t="s">
        <v>12</v>
      </c>
      <c r="F16" s="149">
        <v>39786</v>
      </c>
      <c r="G16" s="109" t="s">
        <v>297</v>
      </c>
      <c r="H16" s="150" t="s">
        <v>401</v>
      </c>
      <c r="I16" s="109">
        <v>9</v>
      </c>
      <c r="J16" s="150" t="s">
        <v>402</v>
      </c>
      <c r="K16" s="148">
        <v>6</v>
      </c>
      <c r="L16" s="148">
        <v>10</v>
      </c>
      <c r="M16" s="148">
        <v>10</v>
      </c>
      <c r="N16" s="148">
        <v>4</v>
      </c>
      <c r="O16" s="148">
        <v>2</v>
      </c>
      <c r="P16" s="148">
        <f t="shared" si="0"/>
        <v>32</v>
      </c>
      <c r="Q16" s="148">
        <f t="shared" si="1"/>
        <v>64</v>
      </c>
      <c r="R16" s="148" t="s">
        <v>451</v>
      </c>
    </row>
    <row r="17" spans="1:18" s="202" customFormat="1" ht="15.75" customHeight="1" x14ac:dyDescent="0.25">
      <c r="A17" s="144">
        <v>10</v>
      </c>
      <c r="B17" s="198" t="s">
        <v>313</v>
      </c>
      <c r="C17" s="198" t="s">
        <v>314</v>
      </c>
      <c r="D17" s="198" t="s">
        <v>315</v>
      </c>
      <c r="E17" s="162" t="s">
        <v>12</v>
      </c>
      <c r="F17" s="199">
        <v>39743</v>
      </c>
      <c r="G17" s="162" t="s">
        <v>297</v>
      </c>
      <c r="H17" s="200" t="s">
        <v>401</v>
      </c>
      <c r="I17" s="162">
        <v>9</v>
      </c>
      <c r="J17" s="200" t="s">
        <v>300</v>
      </c>
      <c r="K17" s="201">
        <v>3</v>
      </c>
      <c r="L17" s="201">
        <v>10</v>
      </c>
      <c r="M17" s="201">
        <v>10</v>
      </c>
      <c r="N17" s="201">
        <v>4</v>
      </c>
      <c r="O17" s="201">
        <v>2</v>
      </c>
      <c r="P17" s="201">
        <f t="shared" si="0"/>
        <v>29</v>
      </c>
      <c r="Q17" s="201">
        <f t="shared" si="1"/>
        <v>58</v>
      </c>
      <c r="R17" s="201" t="s">
        <v>451</v>
      </c>
    </row>
    <row r="18" spans="1:18" ht="15.75" customHeight="1" x14ac:dyDescent="0.25">
      <c r="A18" s="144">
        <v>11</v>
      </c>
      <c r="B18" s="203" t="s">
        <v>339</v>
      </c>
      <c r="C18" s="203" t="s">
        <v>100</v>
      </c>
      <c r="D18" s="203" t="s">
        <v>263</v>
      </c>
      <c r="E18" s="162" t="s">
        <v>12</v>
      </c>
      <c r="F18" s="204">
        <v>39731</v>
      </c>
      <c r="G18" s="162" t="s">
        <v>297</v>
      </c>
      <c r="H18" s="200" t="s">
        <v>298</v>
      </c>
      <c r="I18" s="162">
        <v>9</v>
      </c>
      <c r="J18" s="200" t="s">
        <v>303</v>
      </c>
      <c r="K18" s="201">
        <v>0</v>
      </c>
      <c r="L18" s="201">
        <v>10</v>
      </c>
      <c r="M18" s="201">
        <v>10</v>
      </c>
      <c r="N18" s="201">
        <v>9</v>
      </c>
      <c r="O18" s="201">
        <v>0</v>
      </c>
      <c r="P18" s="201">
        <f t="shared" si="0"/>
        <v>29</v>
      </c>
      <c r="Q18" s="201">
        <f t="shared" si="1"/>
        <v>58</v>
      </c>
      <c r="R18" s="201" t="s">
        <v>451</v>
      </c>
    </row>
    <row r="19" spans="1:18" ht="15.75" customHeight="1" x14ac:dyDescent="0.25">
      <c r="A19" s="144">
        <v>12</v>
      </c>
      <c r="B19" s="145" t="s">
        <v>325</v>
      </c>
      <c r="C19" s="145" t="s">
        <v>326</v>
      </c>
      <c r="D19" s="145" t="s">
        <v>327</v>
      </c>
      <c r="E19" s="109" t="s">
        <v>226</v>
      </c>
      <c r="F19" s="149">
        <v>39702</v>
      </c>
      <c r="G19" s="109" t="s">
        <v>297</v>
      </c>
      <c r="H19" s="150" t="s">
        <v>401</v>
      </c>
      <c r="I19" s="109">
        <v>9</v>
      </c>
      <c r="J19" s="150" t="s">
        <v>300</v>
      </c>
      <c r="K19" s="148">
        <v>10</v>
      </c>
      <c r="L19" s="148">
        <v>10</v>
      </c>
      <c r="M19" s="148">
        <v>4</v>
      </c>
      <c r="N19" s="148">
        <v>2</v>
      </c>
      <c r="O19" s="148">
        <v>2</v>
      </c>
      <c r="P19" s="148">
        <f t="shared" si="0"/>
        <v>28</v>
      </c>
      <c r="Q19" s="148">
        <f t="shared" si="1"/>
        <v>56</v>
      </c>
      <c r="R19" s="148" t="s">
        <v>451</v>
      </c>
    </row>
    <row r="20" spans="1:18" s="184" customFormat="1" ht="15.75" customHeight="1" x14ac:dyDescent="0.25">
      <c r="A20" s="192">
        <v>13</v>
      </c>
      <c r="B20" s="205" t="s">
        <v>346</v>
      </c>
      <c r="C20" s="205" t="s">
        <v>39</v>
      </c>
      <c r="D20" s="205" t="s">
        <v>63</v>
      </c>
      <c r="E20" s="194" t="s">
        <v>226</v>
      </c>
      <c r="F20" s="206">
        <v>39577</v>
      </c>
      <c r="G20" s="194" t="s">
        <v>297</v>
      </c>
      <c r="H20" s="207" t="s">
        <v>207</v>
      </c>
      <c r="I20" s="194">
        <v>9</v>
      </c>
      <c r="J20" s="208" t="s">
        <v>217</v>
      </c>
      <c r="K20" s="197">
        <v>4</v>
      </c>
      <c r="L20" s="197">
        <v>10</v>
      </c>
      <c r="M20" s="197">
        <v>8</v>
      </c>
      <c r="N20" s="197">
        <v>3</v>
      </c>
      <c r="O20" s="197">
        <v>3</v>
      </c>
      <c r="P20" s="197">
        <f t="shared" si="0"/>
        <v>28</v>
      </c>
      <c r="Q20" s="197">
        <f t="shared" si="1"/>
        <v>56</v>
      </c>
      <c r="R20" s="197" t="s">
        <v>451</v>
      </c>
    </row>
    <row r="21" spans="1:18" s="184" customFormat="1" ht="15.75" customHeight="1" x14ac:dyDescent="0.25">
      <c r="A21" s="144">
        <v>14</v>
      </c>
      <c r="B21" s="145" t="s">
        <v>365</v>
      </c>
      <c r="C21" s="145" t="s">
        <v>366</v>
      </c>
      <c r="D21" s="145" t="s">
        <v>166</v>
      </c>
      <c r="E21" s="109" t="s">
        <v>12</v>
      </c>
      <c r="F21" s="149">
        <v>39700</v>
      </c>
      <c r="G21" s="109" t="s">
        <v>297</v>
      </c>
      <c r="H21" s="150" t="s">
        <v>401</v>
      </c>
      <c r="I21" s="109">
        <v>9</v>
      </c>
      <c r="J21" s="150" t="s">
        <v>300</v>
      </c>
      <c r="K21" s="148">
        <v>0</v>
      </c>
      <c r="L21" s="148">
        <v>10</v>
      </c>
      <c r="M21" s="148">
        <v>10</v>
      </c>
      <c r="N21" s="148">
        <v>2</v>
      </c>
      <c r="O21" s="148">
        <v>5</v>
      </c>
      <c r="P21" s="148">
        <f t="shared" si="0"/>
        <v>27</v>
      </c>
      <c r="Q21" s="148">
        <f t="shared" si="1"/>
        <v>54</v>
      </c>
      <c r="R21" s="148" t="s">
        <v>451</v>
      </c>
    </row>
    <row r="22" spans="1:18" ht="15.75" customHeight="1" x14ac:dyDescent="0.25">
      <c r="A22" s="144">
        <v>15</v>
      </c>
      <c r="B22" s="154" t="s">
        <v>308</v>
      </c>
      <c r="C22" s="154" t="s">
        <v>309</v>
      </c>
      <c r="D22" s="154" t="s">
        <v>50</v>
      </c>
      <c r="E22" s="109" t="s">
        <v>12</v>
      </c>
      <c r="F22" s="155">
        <v>39692</v>
      </c>
      <c r="G22" s="109" t="s">
        <v>297</v>
      </c>
      <c r="H22" s="156" t="s">
        <v>207</v>
      </c>
      <c r="I22" s="109">
        <v>9</v>
      </c>
      <c r="J22" s="154" t="s">
        <v>217</v>
      </c>
      <c r="K22" s="148">
        <v>10</v>
      </c>
      <c r="L22" s="148">
        <v>8</v>
      </c>
      <c r="M22" s="148">
        <v>6</v>
      </c>
      <c r="N22" s="148">
        <v>0</v>
      </c>
      <c r="O22" s="148">
        <v>2</v>
      </c>
      <c r="P22" s="148">
        <f t="shared" si="0"/>
        <v>26</v>
      </c>
      <c r="Q22" s="148">
        <f t="shared" si="1"/>
        <v>52</v>
      </c>
      <c r="R22" s="148" t="s">
        <v>451</v>
      </c>
    </row>
    <row r="23" spans="1:18" ht="15.75" customHeight="1" x14ac:dyDescent="0.25">
      <c r="A23" s="144">
        <v>16</v>
      </c>
      <c r="B23" s="145" t="s">
        <v>232</v>
      </c>
      <c r="C23" s="145" t="s">
        <v>381</v>
      </c>
      <c r="D23" s="145" t="s">
        <v>77</v>
      </c>
      <c r="E23" s="109" t="s">
        <v>12</v>
      </c>
      <c r="F23" s="149">
        <v>39657</v>
      </c>
      <c r="G23" s="109" t="s">
        <v>297</v>
      </c>
      <c r="H23" s="150" t="s">
        <v>401</v>
      </c>
      <c r="I23" s="109">
        <v>9</v>
      </c>
      <c r="J23" s="150" t="s">
        <v>300</v>
      </c>
      <c r="K23" s="148">
        <v>0</v>
      </c>
      <c r="L23" s="148">
        <v>10</v>
      </c>
      <c r="M23" s="148">
        <v>4</v>
      </c>
      <c r="N23" s="148">
        <v>0</v>
      </c>
      <c r="O23" s="148">
        <v>9</v>
      </c>
      <c r="P23" s="148">
        <f t="shared" si="0"/>
        <v>23</v>
      </c>
      <c r="Q23" s="148">
        <f t="shared" si="1"/>
        <v>46</v>
      </c>
      <c r="R23" s="148"/>
    </row>
    <row r="24" spans="1:18" ht="15.75" customHeight="1" x14ac:dyDescent="0.25">
      <c r="A24" s="144">
        <v>17</v>
      </c>
      <c r="B24" s="145" t="s">
        <v>367</v>
      </c>
      <c r="C24" s="145" t="s">
        <v>361</v>
      </c>
      <c r="D24" s="145" t="s">
        <v>101</v>
      </c>
      <c r="E24" s="109" t="s">
        <v>12</v>
      </c>
      <c r="F24" s="149">
        <v>39737</v>
      </c>
      <c r="G24" s="109" t="s">
        <v>297</v>
      </c>
      <c r="H24" s="150" t="s">
        <v>401</v>
      </c>
      <c r="I24" s="109">
        <v>9</v>
      </c>
      <c r="J24" s="150" t="s">
        <v>402</v>
      </c>
      <c r="K24" s="148">
        <v>0</v>
      </c>
      <c r="L24" s="148">
        <v>10</v>
      </c>
      <c r="M24" s="148">
        <v>10</v>
      </c>
      <c r="N24" s="148">
        <v>0</v>
      </c>
      <c r="O24" s="148">
        <v>0</v>
      </c>
      <c r="P24" s="148">
        <f t="shared" si="0"/>
        <v>20</v>
      </c>
      <c r="Q24" s="148">
        <f t="shared" si="1"/>
        <v>40</v>
      </c>
      <c r="R24" s="148"/>
    </row>
    <row r="25" spans="1:18" ht="15.75" customHeight="1" x14ac:dyDescent="0.25">
      <c r="A25" s="144">
        <v>18</v>
      </c>
      <c r="B25" s="160" t="s">
        <v>390</v>
      </c>
      <c r="C25" s="160" t="s">
        <v>391</v>
      </c>
      <c r="D25" s="160" t="s">
        <v>278</v>
      </c>
      <c r="E25" s="109" t="s">
        <v>226</v>
      </c>
      <c r="F25" s="155">
        <v>39544</v>
      </c>
      <c r="G25" s="109" t="s">
        <v>297</v>
      </c>
      <c r="H25" s="156" t="s">
        <v>207</v>
      </c>
      <c r="I25" s="109">
        <v>9</v>
      </c>
      <c r="J25" s="154" t="s">
        <v>217</v>
      </c>
      <c r="K25" s="148">
        <v>0</v>
      </c>
      <c r="L25" s="148">
        <v>10</v>
      </c>
      <c r="M25" s="148">
        <v>10</v>
      </c>
      <c r="N25" s="148">
        <v>0</v>
      </c>
      <c r="O25" s="148">
        <v>0</v>
      </c>
      <c r="P25" s="148">
        <f t="shared" si="0"/>
        <v>20</v>
      </c>
      <c r="Q25" s="148">
        <f t="shared" si="1"/>
        <v>40</v>
      </c>
      <c r="R25" s="148"/>
    </row>
    <row r="26" spans="1:18" ht="15.75" customHeight="1" x14ac:dyDescent="0.25">
      <c r="A26" s="144">
        <v>19</v>
      </c>
      <c r="B26" s="160" t="s">
        <v>355</v>
      </c>
      <c r="C26" s="160" t="s">
        <v>356</v>
      </c>
      <c r="D26" s="160" t="s">
        <v>45</v>
      </c>
      <c r="E26" s="109" t="s">
        <v>226</v>
      </c>
      <c r="F26" s="155">
        <v>39582</v>
      </c>
      <c r="G26" s="109" t="s">
        <v>297</v>
      </c>
      <c r="H26" s="156" t="s">
        <v>207</v>
      </c>
      <c r="I26" s="109">
        <v>9</v>
      </c>
      <c r="J26" s="154" t="s">
        <v>217</v>
      </c>
      <c r="K26" s="148">
        <v>7</v>
      </c>
      <c r="L26" s="148">
        <v>10</v>
      </c>
      <c r="M26" s="148">
        <v>0</v>
      </c>
      <c r="N26" s="148">
        <v>0</v>
      </c>
      <c r="O26" s="148">
        <v>0</v>
      </c>
      <c r="P26" s="148">
        <f t="shared" si="0"/>
        <v>17</v>
      </c>
      <c r="Q26" s="148">
        <f t="shared" si="1"/>
        <v>34</v>
      </c>
      <c r="R26" s="148"/>
    </row>
    <row r="27" spans="1:18" ht="15.75" customHeight="1" x14ac:dyDescent="0.25">
      <c r="A27" s="144">
        <v>20</v>
      </c>
      <c r="B27" s="145" t="s">
        <v>382</v>
      </c>
      <c r="C27" s="145" t="s">
        <v>361</v>
      </c>
      <c r="D27" s="145" t="s">
        <v>383</v>
      </c>
      <c r="E27" s="109" t="s">
        <v>12</v>
      </c>
      <c r="F27" s="149">
        <v>39718</v>
      </c>
      <c r="G27" s="109" t="s">
        <v>297</v>
      </c>
      <c r="H27" s="150" t="s">
        <v>401</v>
      </c>
      <c r="I27" s="109">
        <v>9</v>
      </c>
      <c r="J27" s="150" t="s">
        <v>300</v>
      </c>
      <c r="K27" s="148">
        <v>0</v>
      </c>
      <c r="L27" s="148">
        <v>5</v>
      </c>
      <c r="M27" s="148">
        <v>10</v>
      </c>
      <c r="N27" s="148">
        <v>0</v>
      </c>
      <c r="O27" s="148">
        <v>1</v>
      </c>
      <c r="P27" s="148">
        <f t="shared" si="0"/>
        <v>16</v>
      </c>
      <c r="Q27" s="148">
        <f t="shared" si="1"/>
        <v>32</v>
      </c>
      <c r="R27" s="148"/>
    </row>
    <row r="28" spans="1:18" ht="15.75" customHeight="1" x14ac:dyDescent="0.25">
      <c r="A28" s="144">
        <v>21</v>
      </c>
      <c r="B28" s="151" t="s">
        <v>337</v>
      </c>
      <c r="C28" s="151" t="s">
        <v>157</v>
      </c>
      <c r="D28" s="151" t="s">
        <v>338</v>
      </c>
      <c r="E28" s="109" t="s">
        <v>226</v>
      </c>
      <c r="F28" s="152">
        <v>39662</v>
      </c>
      <c r="G28" s="109" t="s">
        <v>297</v>
      </c>
      <c r="H28" s="150" t="s">
        <v>298</v>
      </c>
      <c r="I28" s="109">
        <v>9</v>
      </c>
      <c r="J28" s="150" t="s">
        <v>303</v>
      </c>
      <c r="K28" s="148">
        <v>0</v>
      </c>
      <c r="L28" s="148">
        <v>3</v>
      </c>
      <c r="M28" s="148">
        <v>10</v>
      </c>
      <c r="N28" s="148">
        <v>2</v>
      </c>
      <c r="O28" s="148">
        <v>1</v>
      </c>
      <c r="P28" s="148">
        <f t="shared" si="0"/>
        <v>16</v>
      </c>
      <c r="Q28" s="148">
        <f t="shared" si="1"/>
        <v>32</v>
      </c>
      <c r="R28" s="148"/>
    </row>
    <row r="29" spans="1:18" ht="15.75" customHeight="1" x14ac:dyDescent="0.25">
      <c r="A29" s="144">
        <v>22</v>
      </c>
      <c r="B29" s="154" t="s">
        <v>72</v>
      </c>
      <c r="C29" s="154" t="s">
        <v>344</v>
      </c>
      <c r="D29" s="154" t="s">
        <v>82</v>
      </c>
      <c r="E29" s="109" t="s">
        <v>226</v>
      </c>
      <c r="F29" s="155">
        <v>39671</v>
      </c>
      <c r="G29" s="109" t="s">
        <v>297</v>
      </c>
      <c r="H29" s="156" t="s">
        <v>207</v>
      </c>
      <c r="I29" s="109">
        <v>9</v>
      </c>
      <c r="J29" s="154" t="s">
        <v>217</v>
      </c>
      <c r="K29" s="148">
        <v>4</v>
      </c>
      <c r="L29" s="148">
        <v>6</v>
      </c>
      <c r="M29" s="148">
        <v>3</v>
      </c>
      <c r="N29" s="148">
        <v>0</v>
      </c>
      <c r="O29" s="148">
        <v>2</v>
      </c>
      <c r="P29" s="148">
        <f t="shared" si="0"/>
        <v>15</v>
      </c>
      <c r="Q29" s="148">
        <f t="shared" si="1"/>
        <v>30</v>
      </c>
      <c r="R29" s="148"/>
    </row>
    <row r="30" spans="1:18" ht="15.75" customHeight="1" x14ac:dyDescent="0.25">
      <c r="A30" s="144">
        <v>23</v>
      </c>
      <c r="B30" s="154" t="s">
        <v>333</v>
      </c>
      <c r="C30" s="154" t="s">
        <v>244</v>
      </c>
      <c r="D30" s="154" t="s">
        <v>245</v>
      </c>
      <c r="E30" s="109" t="s">
        <v>12</v>
      </c>
      <c r="F30" s="155">
        <v>39596</v>
      </c>
      <c r="G30" s="109" t="s">
        <v>297</v>
      </c>
      <c r="H30" s="156" t="s">
        <v>207</v>
      </c>
      <c r="I30" s="109">
        <v>9</v>
      </c>
      <c r="J30" s="154" t="s">
        <v>217</v>
      </c>
      <c r="K30" s="148">
        <v>0</v>
      </c>
      <c r="L30" s="148">
        <v>4</v>
      </c>
      <c r="M30" s="148">
        <v>8</v>
      </c>
      <c r="N30" s="148">
        <v>1</v>
      </c>
      <c r="O30" s="148">
        <v>2</v>
      </c>
      <c r="P30" s="148">
        <f t="shared" si="0"/>
        <v>15</v>
      </c>
      <c r="Q30" s="148">
        <f t="shared" si="1"/>
        <v>30</v>
      </c>
      <c r="R30" s="148"/>
    </row>
    <row r="31" spans="1:18" ht="15.75" customHeight="1" x14ac:dyDescent="0.25">
      <c r="A31" s="144">
        <v>24</v>
      </c>
      <c r="B31" s="145" t="s">
        <v>316</v>
      </c>
      <c r="C31" s="145" t="s">
        <v>47</v>
      </c>
      <c r="D31" s="145" t="s">
        <v>317</v>
      </c>
      <c r="E31" s="109" t="s">
        <v>226</v>
      </c>
      <c r="F31" s="149">
        <v>39525</v>
      </c>
      <c r="G31" s="109" t="s">
        <v>297</v>
      </c>
      <c r="H31" s="150" t="s">
        <v>401</v>
      </c>
      <c r="I31" s="109">
        <v>9</v>
      </c>
      <c r="J31" s="150" t="s">
        <v>300</v>
      </c>
      <c r="K31" s="148">
        <v>3</v>
      </c>
      <c r="L31" s="148">
        <v>0</v>
      </c>
      <c r="M31" s="148">
        <v>2</v>
      </c>
      <c r="N31" s="148">
        <v>4</v>
      </c>
      <c r="O31" s="148">
        <v>4</v>
      </c>
      <c r="P31" s="148">
        <f t="shared" si="0"/>
        <v>13</v>
      </c>
      <c r="Q31" s="148">
        <f t="shared" si="1"/>
        <v>26</v>
      </c>
      <c r="R31" s="148"/>
    </row>
    <row r="32" spans="1:18" ht="15.75" customHeight="1" x14ac:dyDescent="0.25">
      <c r="A32" s="144">
        <v>25</v>
      </c>
      <c r="B32" s="151" t="s">
        <v>372</v>
      </c>
      <c r="C32" s="151" t="s">
        <v>373</v>
      </c>
      <c r="D32" s="151" t="s">
        <v>278</v>
      </c>
      <c r="E32" s="109" t="s">
        <v>226</v>
      </c>
      <c r="F32" s="152">
        <v>39631</v>
      </c>
      <c r="G32" s="109" t="s">
        <v>297</v>
      </c>
      <c r="H32" s="150" t="s">
        <v>298</v>
      </c>
      <c r="I32" s="109">
        <v>9</v>
      </c>
      <c r="J32" s="150" t="s">
        <v>303</v>
      </c>
      <c r="K32" s="148">
        <v>0</v>
      </c>
      <c r="L32" s="148">
        <v>10</v>
      </c>
      <c r="M32" s="148">
        <v>2</v>
      </c>
      <c r="N32" s="148">
        <v>0</v>
      </c>
      <c r="O32" s="148">
        <v>0</v>
      </c>
      <c r="P32" s="148">
        <f t="shared" si="0"/>
        <v>12</v>
      </c>
      <c r="Q32" s="148">
        <f t="shared" si="1"/>
        <v>24</v>
      </c>
      <c r="R32" s="148"/>
    </row>
    <row r="33" spans="1:18" ht="15.75" customHeight="1" x14ac:dyDescent="0.25">
      <c r="A33" s="144">
        <v>26</v>
      </c>
      <c r="B33" s="145" t="s">
        <v>389</v>
      </c>
      <c r="C33" s="145" t="s">
        <v>127</v>
      </c>
      <c r="D33" s="145" t="s">
        <v>265</v>
      </c>
      <c r="E33" s="109" t="s">
        <v>226</v>
      </c>
      <c r="F33" s="149">
        <v>39871</v>
      </c>
      <c r="G33" s="109" t="s">
        <v>297</v>
      </c>
      <c r="H33" s="150" t="s">
        <v>401</v>
      </c>
      <c r="I33" s="109">
        <v>9</v>
      </c>
      <c r="J33" s="150" t="s">
        <v>402</v>
      </c>
      <c r="K33" s="148">
        <v>3</v>
      </c>
      <c r="L33" s="148">
        <v>6</v>
      </c>
      <c r="M33" s="148">
        <v>0</v>
      </c>
      <c r="N33" s="148">
        <v>0</v>
      </c>
      <c r="O33" s="148">
        <v>2</v>
      </c>
      <c r="P33" s="148">
        <f t="shared" si="0"/>
        <v>11</v>
      </c>
      <c r="Q33" s="148">
        <f t="shared" si="1"/>
        <v>22</v>
      </c>
      <c r="R33" s="148"/>
    </row>
    <row r="34" spans="1:18" ht="15.75" customHeight="1" x14ac:dyDescent="0.25">
      <c r="A34" s="144">
        <v>27</v>
      </c>
      <c r="B34" s="160" t="s">
        <v>255</v>
      </c>
      <c r="C34" s="160" t="s">
        <v>25</v>
      </c>
      <c r="D34" s="160" t="s">
        <v>345</v>
      </c>
      <c r="E34" s="109" t="s">
        <v>12</v>
      </c>
      <c r="F34" s="155">
        <v>39785</v>
      </c>
      <c r="G34" s="109" t="s">
        <v>297</v>
      </c>
      <c r="H34" s="156" t="s">
        <v>207</v>
      </c>
      <c r="I34" s="109">
        <v>9</v>
      </c>
      <c r="J34" s="154" t="s">
        <v>217</v>
      </c>
      <c r="K34" s="148">
        <v>2</v>
      </c>
      <c r="L34" s="148">
        <v>2</v>
      </c>
      <c r="M34" s="148">
        <v>2</v>
      </c>
      <c r="N34" s="148">
        <v>1</v>
      </c>
      <c r="O34" s="148">
        <v>2</v>
      </c>
      <c r="P34" s="148">
        <f t="shared" si="0"/>
        <v>9</v>
      </c>
      <c r="Q34" s="148">
        <f t="shared" si="1"/>
        <v>18</v>
      </c>
      <c r="R34" s="148"/>
    </row>
    <row r="35" spans="1:18" ht="15.75" customHeight="1" x14ac:dyDescent="0.25">
      <c r="A35" s="144">
        <v>28</v>
      </c>
      <c r="B35" s="145" t="s">
        <v>397</v>
      </c>
      <c r="C35" s="145" t="s">
        <v>398</v>
      </c>
      <c r="D35" s="145" t="s">
        <v>277</v>
      </c>
      <c r="E35" s="109" t="s">
        <v>12</v>
      </c>
      <c r="F35" s="149">
        <v>39929</v>
      </c>
      <c r="G35" s="109" t="s">
        <v>297</v>
      </c>
      <c r="H35" s="150" t="s">
        <v>401</v>
      </c>
      <c r="I35" s="109">
        <v>9</v>
      </c>
      <c r="J35" s="150" t="s">
        <v>402</v>
      </c>
      <c r="K35" s="148">
        <v>0</v>
      </c>
      <c r="L35" s="148">
        <v>6</v>
      </c>
      <c r="M35" s="148">
        <v>1</v>
      </c>
      <c r="N35" s="148">
        <v>2</v>
      </c>
      <c r="O35" s="148">
        <v>0</v>
      </c>
      <c r="P35" s="148">
        <f t="shared" si="0"/>
        <v>9</v>
      </c>
      <c r="Q35" s="148">
        <f t="shared" si="1"/>
        <v>18</v>
      </c>
      <c r="R35" s="148"/>
    </row>
    <row r="36" spans="1:18" ht="15.75" customHeight="1" x14ac:dyDescent="0.25">
      <c r="A36" s="144">
        <v>29</v>
      </c>
      <c r="B36" s="145" t="s">
        <v>342</v>
      </c>
      <c r="C36" s="145" t="s">
        <v>44</v>
      </c>
      <c r="D36" s="145" t="s">
        <v>151</v>
      </c>
      <c r="E36" s="109" t="s">
        <v>226</v>
      </c>
      <c r="F36" s="149">
        <v>40176</v>
      </c>
      <c r="G36" s="109" t="s">
        <v>297</v>
      </c>
      <c r="H36" s="150" t="s">
        <v>401</v>
      </c>
      <c r="I36" s="109">
        <v>9</v>
      </c>
      <c r="J36" s="150" t="s">
        <v>300</v>
      </c>
      <c r="K36" s="148">
        <v>0</v>
      </c>
      <c r="L36" s="148">
        <v>5</v>
      </c>
      <c r="M36" s="148">
        <v>1</v>
      </c>
      <c r="N36" s="148">
        <v>0</v>
      </c>
      <c r="O36" s="148">
        <v>3</v>
      </c>
      <c r="P36" s="148">
        <f t="shared" si="0"/>
        <v>9</v>
      </c>
      <c r="Q36" s="148">
        <f t="shared" si="1"/>
        <v>18</v>
      </c>
      <c r="R36" s="148"/>
    </row>
    <row r="37" spans="1:18" ht="15.75" customHeight="1" x14ac:dyDescent="0.25">
      <c r="A37" s="144">
        <v>30</v>
      </c>
      <c r="B37" s="160" t="s">
        <v>335</v>
      </c>
      <c r="C37" s="160" t="s">
        <v>68</v>
      </c>
      <c r="D37" s="160" t="s">
        <v>336</v>
      </c>
      <c r="E37" s="109" t="s">
        <v>226</v>
      </c>
      <c r="F37" s="155">
        <v>39542</v>
      </c>
      <c r="G37" s="109" t="s">
        <v>297</v>
      </c>
      <c r="H37" s="156" t="s">
        <v>207</v>
      </c>
      <c r="I37" s="109">
        <v>9</v>
      </c>
      <c r="J37" s="154" t="s">
        <v>217</v>
      </c>
      <c r="K37" s="148">
        <v>2</v>
      </c>
      <c r="L37" s="148">
        <v>2</v>
      </c>
      <c r="M37" s="148">
        <v>2</v>
      </c>
      <c r="N37" s="148">
        <v>2</v>
      </c>
      <c r="O37" s="148">
        <v>1</v>
      </c>
      <c r="P37" s="148">
        <f t="shared" si="0"/>
        <v>9</v>
      </c>
      <c r="Q37" s="148">
        <f t="shared" si="1"/>
        <v>18</v>
      </c>
      <c r="R37" s="148"/>
    </row>
    <row r="38" spans="1:18" ht="15.75" customHeight="1" x14ac:dyDescent="0.25">
      <c r="A38" s="144">
        <v>31</v>
      </c>
      <c r="B38" s="145" t="s">
        <v>396</v>
      </c>
      <c r="C38" s="145" t="s">
        <v>310</v>
      </c>
      <c r="D38" s="145" t="s">
        <v>66</v>
      </c>
      <c r="E38" s="109" t="s">
        <v>12</v>
      </c>
      <c r="F38" s="149">
        <v>39610</v>
      </c>
      <c r="G38" s="109" t="s">
        <v>297</v>
      </c>
      <c r="H38" s="150" t="s">
        <v>401</v>
      </c>
      <c r="I38" s="109">
        <v>9</v>
      </c>
      <c r="J38" s="150" t="s">
        <v>300</v>
      </c>
      <c r="K38" s="148">
        <v>0</v>
      </c>
      <c r="L38" s="148">
        <v>0</v>
      </c>
      <c r="M38" s="148">
        <v>0</v>
      </c>
      <c r="N38" s="148">
        <v>0</v>
      </c>
      <c r="O38" s="148">
        <v>8</v>
      </c>
      <c r="P38" s="148">
        <f t="shared" si="0"/>
        <v>8</v>
      </c>
      <c r="Q38" s="148">
        <f t="shared" si="1"/>
        <v>16</v>
      </c>
      <c r="R38" s="148"/>
    </row>
    <row r="39" spans="1:18" ht="15.75" customHeight="1" x14ac:dyDescent="0.25">
      <c r="A39" s="144">
        <v>32</v>
      </c>
      <c r="B39" s="154" t="s">
        <v>321</v>
      </c>
      <c r="C39" s="154" t="s">
        <v>322</v>
      </c>
      <c r="D39" s="154" t="s">
        <v>239</v>
      </c>
      <c r="E39" s="109" t="s">
        <v>226</v>
      </c>
      <c r="F39" s="155">
        <v>39744</v>
      </c>
      <c r="G39" s="109" t="s">
        <v>297</v>
      </c>
      <c r="H39" s="156" t="s">
        <v>207</v>
      </c>
      <c r="I39" s="109">
        <v>9</v>
      </c>
      <c r="J39" s="154" t="s">
        <v>217</v>
      </c>
      <c r="K39" s="148">
        <v>8</v>
      </c>
      <c r="L39" s="148">
        <v>0</v>
      </c>
      <c r="M39" s="148">
        <v>0</v>
      </c>
      <c r="N39" s="148">
        <v>0</v>
      </c>
      <c r="O39" s="148">
        <v>0</v>
      </c>
      <c r="P39" s="148">
        <f t="shared" si="0"/>
        <v>8</v>
      </c>
      <c r="Q39" s="148">
        <f t="shared" si="1"/>
        <v>16</v>
      </c>
      <c r="R39" s="148"/>
    </row>
    <row r="40" spans="1:18" ht="15.75" customHeight="1" x14ac:dyDescent="0.25">
      <c r="A40" s="144">
        <v>33</v>
      </c>
      <c r="B40" s="154" t="s">
        <v>105</v>
      </c>
      <c r="C40" s="154" t="s">
        <v>343</v>
      </c>
      <c r="D40" s="154" t="s">
        <v>154</v>
      </c>
      <c r="E40" s="109" t="s">
        <v>226</v>
      </c>
      <c r="F40" s="155">
        <v>39760</v>
      </c>
      <c r="G40" s="109" t="s">
        <v>297</v>
      </c>
      <c r="H40" s="156" t="s">
        <v>207</v>
      </c>
      <c r="I40" s="109">
        <v>9</v>
      </c>
      <c r="J40" s="154" t="s">
        <v>217</v>
      </c>
      <c r="K40" s="148">
        <v>1</v>
      </c>
      <c r="L40" s="148">
        <v>4</v>
      </c>
      <c r="M40" s="148">
        <v>2</v>
      </c>
      <c r="N40" s="148">
        <v>0</v>
      </c>
      <c r="O40" s="148">
        <v>0</v>
      </c>
      <c r="P40" s="148">
        <f t="shared" ref="P40:P65" si="2">SUM(K40:O40)</f>
        <v>7</v>
      </c>
      <c r="Q40" s="148">
        <f t="shared" ref="Q40:Q65" si="3">P40*100/50</f>
        <v>14</v>
      </c>
      <c r="R40" s="148"/>
    </row>
    <row r="41" spans="1:18" ht="15.75" customHeight="1" x14ac:dyDescent="0.25">
      <c r="A41" s="144">
        <v>34</v>
      </c>
      <c r="B41" s="145" t="s">
        <v>370</v>
      </c>
      <c r="C41" s="145" t="s">
        <v>326</v>
      </c>
      <c r="D41" s="145" t="s">
        <v>327</v>
      </c>
      <c r="E41" s="109" t="s">
        <v>226</v>
      </c>
      <c r="F41" s="149">
        <v>39762</v>
      </c>
      <c r="G41" s="109" t="s">
        <v>297</v>
      </c>
      <c r="H41" s="150" t="s">
        <v>401</v>
      </c>
      <c r="I41" s="109">
        <v>9</v>
      </c>
      <c r="J41" s="150" t="s">
        <v>300</v>
      </c>
      <c r="K41" s="148">
        <v>0</v>
      </c>
      <c r="L41" s="148">
        <v>0</v>
      </c>
      <c r="M41" s="148">
        <v>4</v>
      </c>
      <c r="N41" s="148">
        <v>0</v>
      </c>
      <c r="O41" s="148">
        <v>3</v>
      </c>
      <c r="P41" s="148">
        <f t="shared" si="2"/>
        <v>7</v>
      </c>
      <c r="Q41" s="148">
        <f t="shared" si="3"/>
        <v>14</v>
      </c>
      <c r="R41" s="148"/>
    </row>
    <row r="42" spans="1:18" ht="15.75" customHeight="1" x14ac:dyDescent="0.25">
      <c r="A42" s="144">
        <v>35</v>
      </c>
      <c r="B42" s="154" t="s">
        <v>330</v>
      </c>
      <c r="C42" s="154" t="s">
        <v>331</v>
      </c>
      <c r="D42" s="154" t="s">
        <v>332</v>
      </c>
      <c r="E42" s="109" t="s">
        <v>226</v>
      </c>
      <c r="F42" s="155">
        <v>39841</v>
      </c>
      <c r="G42" s="109" t="s">
        <v>297</v>
      </c>
      <c r="H42" s="156" t="s">
        <v>207</v>
      </c>
      <c r="I42" s="109">
        <v>9</v>
      </c>
      <c r="J42" s="154" t="s">
        <v>217</v>
      </c>
      <c r="K42" s="148">
        <v>0</v>
      </c>
      <c r="L42" s="148">
        <v>1</v>
      </c>
      <c r="M42" s="148">
        <v>4</v>
      </c>
      <c r="N42" s="148">
        <v>0</v>
      </c>
      <c r="O42" s="148">
        <v>2</v>
      </c>
      <c r="P42" s="148">
        <f t="shared" si="2"/>
        <v>7</v>
      </c>
      <c r="Q42" s="148">
        <f t="shared" si="3"/>
        <v>14</v>
      </c>
      <c r="R42" s="148"/>
    </row>
    <row r="43" spans="1:18" ht="15.75" customHeight="1" x14ac:dyDescent="0.25">
      <c r="A43" s="144">
        <v>36</v>
      </c>
      <c r="B43" s="150" t="s">
        <v>367</v>
      </c>
      <c r="C43" s="150" t="s">
        <v>368</v>
      </c>
      <c r="D43" s="150" t="s">
        <v>315</v>
      </c>
      <c r="E43" s="109" t="s">
        <v>12</v>
      </c>
      <c r="F43" s="155">
        <v>39590</v>
      </c>
      <c r="G43" s="109" t="s">
        <v>297</v>
      </c>
      <c r="H43" s="156" t="s">
        <v>207</v>
      </c>
      <c r="I43" s="109">
        <v>9</v>
      </c>
      <c r="J43" s="154" t="s">
        <v>217</v>
      </c>
      <c r="K43" s="148">
        <v>0</v>
      </c>
      <c r="L43" s="148">
        <v>0</v>
      </c>
      <c r="M43" s="148">
        <v>5</v>
      </c>
      <c r="N43" s="148">
        <v>2</v>
      </c>
      <c r="O43" s="148">
        <v>0</v>
      </c>
      <c r="P43" s="148">
        <f t="shared" si="2"/>
        <v>7</v>
      </c>
      <c r="Q43" s="148">
        <f t="shared" si="3"/>
        <v>14</v>
      </c>
      <c r="R43" s="148"/>
    </row>
    <row r="44" spans="1:18" ht="15.75" customHeight="1" x14ac:dyDescent="0.25">
      <c r="A44" s="144">
        <v>37</v>
      </c>
      <c r="B44" s="147" t="s">
        <v>378</v>
      </c>
      <c r="C44" s="147" t="s">
        <v>379</v>
      </c>
      <c r="D44" s="147" t="s">
        <v>380</v>
      </c>
      <c r="E44" s="109" t="s">
        <v>226</v>
      </c>
      <c r="F44" s="165">
        <v>39720</v>
      </c>
      <c r="G44" s="109" t="s">
        <v>297</v>
      </c>
      <c r="H44" s="147" t="s">
        <v>212</v>
      </c>
      <c r="I44" s="109">
        <v>9</v>
      </c>
      <c r="J44" s="147" t="s">
        <v>222</v>
      </c>
      <c r="K44" s="148">
        <v>0</v>
      </c>
      <c r="L44" s="148">
        <v>2</v>
      </c>
      <c r="M44" s="148">
        <v>5</v>
      </c>
      <c r="N44" s="148">
        <v>0</v>
      </c>
      <c r="O44" s="148">
        <v>0</v>
      </c>
      <c r="P44" s="148">
        <f t="shared" si="2"/>
        <v>7</v>
      </c>
      <c r="Q44" s="148">
        <f t="shared" si="3"/>
        <v>14</v>
      </c>
      <c r="R44" s="148"/>
    </row>
    <row r="45" spans="1:18" ht="15.75" customHeight="1" x14ac:dyDescent="0.25">
      <c r="A45" s="144">
        <v>38</v>
      </c>
      <c r="B45" s="150" t="s">
        <v>155</v>
      </c>
      <c r="C45" s="150" t="s">
        <v>369</v>
      </c>
      <c r="D45" s="150" t="s">
        <v>37</v>
      </c>
      <c r="E45" s="109" t="s">
        <v>12</v>
      </c>
      <c r="F45" s="155">
        <v>39587</v>
      </c>
      <c r="G45" s="109" t="s">
        <v>297</v>
      </c>
      <c r="H45" s="156" t="s">
        <v>207</v>
      </c>
      <c r="I45" s="109">
        <v>9</v>
      </c>
      <c r="J45" s="154" t="s">
        <v>217</v>
      </c>
      <c r="K45" s="148">
        <v>3</v>
      </c>
      <c r="L45" s="148">
        <v>0</v>
      </c>
      <c r="M45" s="148">
        <v>1</v>
      </c>
      <c r="N45" s="148">
        <v>2</v>
      </c>
      <c r="O45" s="148">
        <v>0</v>
      </c>
      <c r="P45" s="148">
        <f t="shared" si="2"/>
        <v>6</v>
      </c>
      <c r="Q45" s="148">
        <f t="shared" si="3"/>
        <v>12</v>
      </c>
      <c r="R45" s="148"/>
    </row>
    <row r="46" spans="1:18" ht="15.75" customHeight="1" x14ac:dyDescent="0.25">
      <c r="A46" s="144">
        <v>39</v>
      </c>
      <c r="B46" s="145" t="s">
        <v>386</v>
      </c>
      <c r="C46" s="145" t="s">
        <v>387</v>
      </c>
      <c r="D46" s="145" t="s">
        <v>353</v>
      </c>
      <c r="E46" s="109" t="s">
        <v>12</v>
      </c>
      <c r="F46" s="149">
        <v>39645</v>
      </c>
      <c r="G46" s="109" t="s">
        <v>297</v>
      </c>
      <c r="H46" s="150" t="s">
        <v>401</v>
      </c>
      <c r="I46" s="109">
        <v>9</v>
      </c>
      <c r="J46" s="150" t="s">
        <v>402</v>
      </c>
      <c r="K46" s="148">
        <v>0</v>
      </c>
      <c r="L46" s="148">
        <v>2</v>
      </c>
      <c r="M46" s="148">
        <v>1</v>
      </c>
      <c r="N46" s="148">
        <v>2</v>
      </c>
      <c r="O46" s="148">
        <v>0</v>
      </c>
      <c r="P46" s="148">
        <f t="shared" si="2"/>
        <v>5</v>
      </c>
      <c r="Q46" s="148">
        <f t="shared" si="3"/>
        <v>10</v>
      </c>
      <c r="R46" s="148"/>
    </row>
    <row r="47" spans="1:18" ht="15.75" customHeight="1" x14ac:dyDescent="0.25">
      <c r="A47" s="144">
        <v>40</v>
      </c>
      <c r="B47" s="157" t="s">
        <v>105</v>
      </c>
      <c r="C47" s="157" t="s">
        <v>374</v>
      </c>
      <c r="D47" s="157" t="s">
        <v>375</v>
      </c>
      <c r="E47" s="109" t="s">
        <v>226</v>
      </c>
      <c r="F47" s="158" t="s">
        <v>399</v>
      </c>
      <c r="G47" s="109" t="s">
        <v>297</v>
      </c>
      <c r="H47" s="157" t="s">
        <v>208</v>
      </c>
      <c r="I47" s="109">
        <v>9</v>
      </c>
      <c r="J47" s="159" t="s">
        <v>218</v>
      </c>
      <c r="K47" s="148">
        <v>0</v>
      </c>
      <c r="L47" s="148">
        <v>2</v>
      </c>
      <c r="M47" s="148">
        <v>0</v>
      </c>
      <c r="N47" s="148">
        <v>2</v>
      </c>
      <c r="O47" s="148">
        <v>0</v>
      </c>
      <c r="P47" s="148">
        <f t="shared" si="2"/>
        <v>4</v>
      </c>
      <c r="Q47" s="148">
        <f t="shared" si="3"/>
        <v>8</v>
      </c>
      <c r="R47" s="148"/>
    </row>
    <row r="48" spans="1:18" ht="15.75" customHeight="1" x14ac:dyDescent="0.25">
      <c r="A48" s="144">
        <v>41</v>
      </c>
      <c r="B48" s="160" t="s">
        <v>354</v>
      </c>
      <c r="C48" s="160" t="s">
        <v>352</v>
      </c>
      <c r="D48" s="160" t="s">
        <v>179</v>
      </c>
      <c r="E48" s="109" t="s">
        <v>12</v>
      </c>
      <c r="F48" s="155">
        <v>39583</v>
      </c>
      <c r="G48" s="109" t="s">
        <v>297</v>
      </c>
      <c r="H48" s="156" t="s">
        <v>207</v>
      </c>
      <c r="I48" s="109">
        <v>9</v>
      </c>
      <c r="J48" s="154" t="s">
        <v>217</v>
      </c>
      <c r="K48" s="148">
        <v>0</v>
      </c>
      <c r="L48" s="148">
        <v>0</v>
      </c>
      <c r="M48" s="148">
        <v>4</v>
      </c>
      <c r="N48" s="148">
        <v>0</v>
      </c>
      <c r="O48" s="148">
        <v>0</v>
      </c>
      <c r="P48" s="148">
        <f t="shared" si="2"/>
        <v>4</v>
      </c>
      <c r="Q48" s="148">
        <f t="shared" si="3"/>
        <v>8</v>
      </c>
      <c r="R48" s="148"/>
    </row>
    <row r="49" spans="1:18" ht="15.75" customHeight="1" x14ac:dyDescent="0.25">
      <c r="A49" s="144">
        <v>42</v>
      </c>
      <c r="B49" s="145" t="s">
        <v>360</v>
      </c>
      <c r="C49" s="145" t="s">
        <v>361</v>
      </c>
      <c r="D49" s="145" t="s">
        <v>77</v>
      </c>
      <c r="E49" s="109" t="s">
        <v>12</v>
      </c>
      <c r="F49" s="165">
        <v>39503</v>
      </c>
      <c r="G49" s="109" t="s">
        <v>297</v>
      </c>
      <c r="H49" s="147" t="s">
        <v>211</v>
      </c>
      <c r="I49" s="109">
        <v>9</v>
      </c>
      <c r="J49" s="147" t="s">
        <v>221</v>
      </c>
      <c r="K49" s="148">
        <v>0</v>
      </c>
      <c r="L49" s="148">
        <v>4</v>
      </c>
      <c r="M49" s="148">
        <v>0</v>
      </c>
      <c r="N49" s="148">
        <v>0</v>
      </c>
      <c r="O49" s="148">
        <v>0</v>
      </c>
      <c r="P49" s="148">
        <f t="shared" si="2"/>
        <v>4</v>
      </c>
      <c r="Q49" s="148">
        <f t="shared" si="3"/>
        <v>8</v>
      </c>
      <c r="R49" s="148"/>
    </row>
    <row r="50" spans="1:18" ht="15.75" customHeight="1" x14ac:dyDescent="0.25">
      <c r="A50" s="144">
        <v>43</v>
      </c>
      <c r="B50" s="160" t="s">
        <v>377</v>
      </c>
      <c r="C50" s="160" t="s">
        <v>186</v>
      </c>
      <c r="D50" s="160" t="s">
        <v>147</v>
      </c>
      <c r="E50" s="109" t="s">
        <v>12</v>
      </c>
      <c r="F50" s="155">
        <v>39625</v>
      </c>
      <c r="G50" s="109" t="s">
        <v>297</v>
      </c>
      <c r="H50" s="156" t="s">
        <v>207</v>
      </c>
      <c r="I50" s="109">
        <v>9</v>
      </c>
      <c r="J50" s="154" t="s">
        <v>217</v>
      </c>
      <c r="K50" s="148">
        <v>0</v>
      </c>
      <c r="L50" s="148">
        <v>2</v>
      </c>
      <c r="M50" s="148">
        <v>2</v>
      </c>
      <c r="N50" s="148">
        <v>0</v>
      </c>
      <c r="O50" s="148">
        <v>0</v>
      </c>
      <c r="P50" s="148">
        <f t="shared" si="2"/>
        <v>4</v>
      </c>
      <c r="Q50" s="148">
        <f t="shared" si="3"/>
        <v>8</v>
      </c>
      <c r="R50" s="148"/>
    </row>
    <row r="51" spans="1:18" ht="15.75" customHeight="1" x14ac:dyDescent="0.25">
      <c r="A51" s="144">
        <v>44</v>
      </c>
      <c r="B51" s="154" t="s">
        <v>126</v>
      </c>
      <c r="C51" s="154" t="s">
        <v>323</v>
      </c>
      <c r="D51" s="154" t="s">
        <v>324</v>
      </c>
      <c r="E51" s="109" t="s">
        <v>12</v>
      </c>
      <c r="F51" s="155">
        <v>40004</v>
      </c>
      <c r="G51" s="109" t="s">
        <v>297</v>
      </c>
      <c r="H51" s="156" t="s">
        <v>207</v>
      </c>
      <c r="I51" s="109">
        <v>9</v>
      </c>
      <c r="J51" s="154" t="s">
        <v>217</v>
      </c>
      <c r="K51" s="148">
        <v>0</v>
      </c>
      <c r="L51" s="148">
        <v>4</v>
      </c>
      <c r="M51" s="148">
        <v>0</v>
      </c>
      <c r="N51" s="148">
        <v>0</v>
      </c>
      <c r="O51" s="148">
        <v>0</v>
      </c>
      <c r="P51" s="148">
        <f t="shared" si="2"/>
        <v>4</v>
      </c>
      <c r="Q51" s="148">
        <f t="shared" si="3"/>
        <v>8</v>
      </c>
      <c r="R51" s="148"/>
    </row>
    <row r="52" spans="1:18" ht="15.75" customHeight="1" x14ac:dyDescent="0.25">
      <c r="A52" s="144">
        <v>45</v>
      </c>
      <c r="B52" s="147" t="s">
        <v>255</v>
      </c>
      <c r="C52" s="147" t="s">
        <v>388</v>
      </c>
      <c r="D52" s="147" t="s">
        <v>265</v>
      </c>
      <c r="E52" s="109" t="s">
        <v>12</v>
      </c>
      <c r="F52" s="153">
        <v>39618</v>
      </c>
      <c r="G52" s="109" t="s">
        <v>297</v>
      </c>
      <c r="H52" s="147" t="s">
        <v>213</v>
      </c>
      <c r="I52" s="109">
        <v>9</v>
      </c>
      <c r="J52" s="147" t="s">
        <v>223</v>
      </c>
      <c r="K52" s="148">
        <v>0</v>
      </c>
      <c r="L52" s="148">
        <v>0</v>
      </c>
      <c r="M52" s="148">
        <v>1</v>
      </c>
      <c r="N52" s="148">
        <v>2</v>
      </c>
      <c r="O52" s="148">
        <v>0</v>
      </c>
      <c r="P52" s="148">
        <f t="shared" si="2"/>
        <v>3</v>
      </c>
      <c r="Q52" s="148">
        <f t="shared" si="3"/>
        <v>6</v>
      </c>
      <c r="R52" s="148"/>
    </row>
    <row r="53" spans="1:18" ht="15.75" customHeight="1" x14ac:dyDescent="0.25">
      <c r="A53" s="144">
        <v>46</v>
      </c>
      <c r="B53" s="169" t="s">
        <v>392</v>
      </c>
      <c r="C53" s="169" t="s">
        <v>366</v>
      </c>
      <c r="D53" s="169" t="s">
        <v>101</v>
      </c>
      <c r="E53" s="162" t="s">
        <v>12</v>
      </c>
      <c r="F53" s="170">
        <v>39598</v>
      </c>
      <c r="G53" s="162" t="s">
        <v>297</v>
      </c>
      <c r="H53" s="169" t="s">
        <v>212</v>
      </c>
      <c r="I53" s="162">
        <v>9</v>
      </c>
      <c r="J53" s="169" t="s">
        <v>222</v>
      </c>
      <c r="K53" s="148">
        <v>0</v>
      </c>
      <c r="L53" s="148">
        <v>2</v>
      </c>
      <c r="M53" s="148">
        <v>0</v>
      </c>
      <c r="N53" s="148">
        <v>0</v>
      </c>
      <c r="O53" s="148">
        <v>0</v>
      </c>
      <c r="P53" s="148">
        <f t="shared" si="2"/>
        <v>2</v>
      </c>
      <c r="Q53" s="148">
        <f t="shared" si="3"/>
        <v>4</v>
      </c>
      <c r="R53" s="148"/>
    </row>
    <row r="54" spans="1:18" ht="15.75" customHeight="1" x14ac:dyDescent="0.25">
      <c r="A54" s="144">
        <v>47</v>
      </c>
      <c r="B54" s="145" t="s">
        <v>358</v>
      </c>
      <c r="C54" s="145" t="s">
        <v>329</v>
      </c>
      <c r="D54" s="145" t="s">
        <v>359</v>
      </c>
      <c r="E54" s="109" t="s">
        <v>12</v>
      </c>
      <c r="F54" s="165">
        <v>39593</v>
      </c>
      <c r="G54" s="109" t="s">
        <v>297</v>
      </c>
      <c r="H54" s="145" t="s">
        <v>211</v>
      </c>
      <c r="I54" s="109">
        <v>9</v>
      </c>
      <c r="J54" s="147" t="s">
        <v>221</v>
      </c>
      <c r="K54" s="148">
        <v>0</v>
      </c>
      <c r="L54" s="148">
        <v>0</v>
      </c>
      <c r="M54" s="148">
        <v>1</v>
      </c>
      <c r="N54" s="148">
        <v>0</v>
      </c>
      <c r="O54" s="148">
        <v>1</v>
      </c>
      <c r="P54" s="148">
        <f t="shared" si="2"/>
        <v>2</v>
      </c>
      <c r="Q54" s="148">
        <f t="shared" si="3"/>
        <v>4</v>
      </c>
      <c r="R54" s="148"/>
    </row>
    <row r="55" spans="1:18" ht="15.75" customHeight="1" x14ac:dyDescent="0.25">
      <c r="A55" s="144">
        <v>48</v>
      </c>
      <c r="B55" s="161" t="s">
        <v>376</v>
      </c>
      <c r="C55" s="161" t="s">
        <v>326</v>
      </c>
      <c r="D55" s="161" t="s">
        <v>117</v>
      </c>
      <c r="E55" s="162" t="s">
        <v>226</v>
      </c>
      <c r="F55" s="163" t="s">
        <v>400</v>
      </c>
      <c r="G55" s="162" t="s">
        <v>297</v>
      </c>
      <c r="H55" s="161" t="s">
        <v>208</v>
      </c>
      <c r="I55" s="162">
        <v>9</v>
      </c>
      <c r="J55" s="164" t="s">
        <v>218</v>
      </c>
      <c r="K55" s="148">
        <v>0</v>
      </c>
      <c r="L55" s="148">
        <v>0</v>
      </c>
      <c r="M55" s="148">
        <v>1</v>
      </c>
      <c r="N55" s="148">
        <v>0</v>
      </c>
      <c r="O55" s="148">
        <v>0</v>
      </c>
      <c r="P55" s="148">
        <f t="shared" si="2"/>
        <v>1</v>
      </c>
      <c r="Q55" s="148">
        <f t="shared" si="3"/>
        <v>2</v>
      </c>
      <c r="R55" s="148"/>
    </row>
    <row r="56" spans="1:18" ht="15.75" customHeight="1" x14ac:dyDescent="0.25">
      <c r="A56" s="144">
        <v>49</v>
      </c>
      <c r="B56" s="151" t="s">
        <v>126</v>
      </c>
      <c r="C56" s="151" t="s">
        <v>52</v>
      </c>
      <c r="D56" s="151" t="s">
        <v>77</v>
      </c>
      <c r="E56" s="109" t="s">
        <v>12</v>
      </c>
      <c r="F56" s="152">
        <v>39637</v>
      </c>
      <c r="G56" s="109" t="s">
        <v>297</v>
      </c>
      <c r="H56" s="150" t="s">
        <v>298</v>
      </c>
      <c r="I56" s="109">
        <v>9</v>
      </c>
      <c r="J56" s="150" t="s">
        <v>303</v>
      </c>
      <c r="K56" s="148">
        <v>0</v>
      </c>
      <c r="L56" s="148">
        <v>0</v>
      </c>
      <c r="M56" s="148">
        <v>1</v>
      </c>
      <c r="N56" s="148">
        <v>0</v>
      </c>
      <c r="O56" s="148">
        <v>0</v>
      </c>
      <c r="P56" s="148">
        <f t="shared" si="2"/>
        <v>1</v>
      </c>
      <c r="Q56" s="148">
        <f t="shared" si="3"/>
        <v>2</v>
      </c>
      <c r="R56" s="148"/>
    </row>
    <row r="57" spans="1:18" ht="15.75" customHeight="1" x14ac:dyDescent="0.25">
      <c r="A57" s="144">
        <v>50</v>
      </c>
      <c r="B57" s="150" t="s">
        <v>363</v>
      </c>
      <c r="C57" s="150" t="s">
        <v>10</v>
      </c>
      <c r="D57" s="150" t="s">
        <v>166</v>
      </c>
      <c r="E57" s="109" t="s">
        <v>12</v>
      </c>
      <c r="F57" s="167">
        <v>39749</v>
      </c>
      <c r="G57" s="109" t="s">
        <v>297</v>
      </c>
      <c r="H57" s="147" t="s">
        <v>215</v>
      </c>
      <c r="I57" s="109">
        <v>9</v>
      </c>
      <c r="J57" s="150" t="s">
        <v>225</v>
      </c>
      <c r="K57" s="148">
        <v>0</v>
      </c>
      <c r="L57" s="148">
        <v>0</v>
      </c>
      <c r="M57" s="148">
        <v>1</v>
      </c>
      <c r="N57" s="148">
        <v>0</v>
      </c>
      <c r="O57" s="148">
        <v>0</v>
      </c>
      <c r="P57" s="148">
        <f t="shared" si="2"/>
        <v>1</v>
      </c>
      <c r="Q57" s="148">
        <f t="shared" si="3"/>
        <v>2</v>
      </c>
      <c r="R57" s="148"/>
    </row>
    <row r="58" spans="1:18" ht="15.75" customHeight="1" x14ac:dyDescent="0.25">
      <c r="A58" s="144">
        <v>51</v>
      </c>
      <c r="B58" s="145" t="s">
        <v>306</v>
      </c>
      <c r="C58" s="145" t="s">
        <v>307</v>
      </c>
      <c r="D58" s="145" t="s">
        <v>151</v>
      </c>
      <c r="E58" s="109" t="s">
        <v>226</v>
      </c>
      <c r="F58" s="146">
        <v>39470</v>
      </c>
      <c r="G58" s="109" t="s">
        <v>297</v>
      </c>
      <c r="H58" s="145" t="s">
        <v>211</v>
      </c>
      <c r="I58" s="109">
        <v>9</v>
      </c>
      <c r="J58" s="147" t="s">
        <v>221</v>
      </c>
      <c r="K58" s="148">
        <v>0</v>
      </c>
      <c r="L58" s="148">
        <v>0</v>
      </c>
      <c r="M58" s="148">
        <v>0</v>
      </c>
      <c r="N58" s="148">
        <v>0</v>
      </c>
      <c r="O58" s="148">
        <v>0</v>
      </c>
      <c r="P58" s="148">
        <f t="shared" si="2"/>
        <v>0</v>
      </c>
      <c r="Q58" s="148">
        <f t="shared" si="3"/>
        <v>0</v>
      </c>
      <c r="R58" s="148"/>
    </row>
    <row r="59" spans="1:18" ht="15.75" customHeight="1" x14ac:dyDescent="0.25">
      <c r="A59" s="144">
        <v>52</v>
      </c>
      <c r="B59" s="147" t="s">
        <v>232</v>
      </c>
      <c r="C59" s="147" t="s">
        <v>395</v>
      </c>
      <c r="D59" s="147" t="s">
        <v>274</v>
      </c>
      <c r="E59" s="109" t="s">
        <v>12</v>
      </c>
      <c r="F59" s="153">
        <v>39754</v>
      </c>
      <c r="G59" s="109" t="s">
        <v>297</v>
      </c>
      <c r="H59" s="147" t="s">
        <v>210</v>
      </c>
      <c r="I59" s="109">
        <v>9</v>
      </c>
      <c r="J59" s="147" t="s">
        <v>220</v>
      </c>
      <c r="K59" s="148">
        <v>0</v>
      </c>
      <c r="L59" s="148">
        <v>0</v>
      </c>
      <c r="M59" s="148">
        <v>0</v>
      </c>
      <c r="N59" s="148">
        <v>0</v>
      </c>
      <c r="O59" s="148">
        <v>0</v>
      </c>
      <c r="P59" s="148">
        <f t="shared" si="2"/>
        <v>0</v>
      </c>
      <c r="Q59" s="148">
        <f t="shared" si="3"/>
        <v>0</v>
      </c>
      <c r="R59" s="148"/>
    </row>
    <row r="60" spans="1:18" ht="15.75" customHeight="1" x14ac:dyDescent="0.25">
      <c r="A60" s="144">
        <v>53</v>
      </c>
      <c r="B60" s="154" t="s">
        <v>328</v>
      </c>
      <c r="C60" s="154" t="s">
        <v>329</v>
      </c>
      <c r="D60" s="154" t="s">
        <v>26</v>
      </c>
      <c r="E60" s="109" t="s">
        <v>12</v>
      </c>
      <c r="F60" s="155">
        <v>39680</v>
      </c>
      <c r="G60" s="109" t="s">
        <v>297</v>
      </c>
      <c r="H60" s="156" t="s">
        <v>207</v>
      </c>
      <c r="I60" s="109">
        <v>9</v>
      </c>
      <c r="J60" s="154" t="s">
        <v>217</v>
      </c>
      <c r="K60" s="148">
        <v>0</v>
      </c>
      <c r="L60" s="148">
        <v>0</v>
      </c>
      <c r="M60" s="148">
        <v>0</v>
      </c>
      <c r="N60" s="148">
        <v>0</v>
      </c>
      <c r="O60" s="148">
        <v>0</v>
      </c>
      <c r="P60" s="148">
        <f t="shared" si="2"/>
        <v>0</v>
      </c>
      <c r="Q60" s="148">
        <f t="shared" si="3"/>
        <v>0</v>
      </c>
      <c r="R60" s="148"/>
    </row>
    <row r="61" spans="1:18" ht="15.75" customHeight="1" x14ac:dyDescent="0.25">
      <c r="A61" s="144">
        <v>54</v>
      </c>
      <c r="B61" s="147" t="s">
        <v>393</v>
      </c>
      <c r="C61" s="147" t="s">
        <v>68</v>
      </c>
      <c r="D61" s="147" t="s">
        <v>394</v>
      </c>
      <c r="E61" s="109" t="s">
        <v>226</v>
      </c>
      <c r="F61" s="165">
        <v>39583</v>
      </c>
      <c r="G61" s="109" t="s">
        <v>297</v>
      </c>
      <c r="H61" s="147" t="s">
        <v>212</v>
      </c>
      <c r="I61" s="109">
        <v>9</v>
      </c>
      <c r="J61" s="147" t="s">
        <v>222</v>
      </c>
      <c r="K61" s="148">
        <v>0</v>
      </c>
      <c r="L61" s="148">
        <v>0</v>
      </c>
      <c r="M61" s="148">
        <v>0</v>
      </c>
      <c r="N61" s="148">
        <v>0</v>
      </c>
      <c r="O61" s="148">
        <v>0</v>
      </c>
      <c r="P61" s="148">
        <f t="shared" si="2"/>
        <v>0</v>
      </c>
      <c r="Q61" s="148">
        <f t="shared" si="3"/>
        <v>0</v>
      </c>
      <c r="R61" s="148"/>
    </row>
    <row r="62" spans="1:18" ht="15.75" customHeight="1" x14ac:dyDescent="0.25">
      <c r="A62" s="144">
        <v>55</v>
      </c>
      <c r="B62" s="147" t="s">
        <v>362</v>
      </c>
      <c r="C62" s="147" t="s">
        <v>331</v>
      </c>
      <c r="D62" s="147" t="s">
        <v>317</v>
      </c>
      <c r="E62" s="109" t="s">
        <v>226</v>
      </c>
      <c r="F62" s="165">
        <v>39520</v>
      </c>
      <c r="G62" s="109" t="s">
        <v>297</v>
      </c>
      <c r="H62" s="147" t="s">
        <v>211</v>
      </c>
      <c r="I62" s="109">
        <v>9</v>
      </c>
      <c r="J62" s="147" t="s">
        <v>221</v>
      </c>
      <c r="K62" s="148">
        <v>0</v>
      </c>
      <c r="L62" s="148">
        <v>0</v>
      </c>
      <c r="M62" s="148">
        <v>0</v>
      </c>
      <c r="N62" s="148">
        <v>0</v>
      </c>
      <c r="O62" s="148">
        <v>0</v>
      </c>
      <c r="P62" s="148">
        <f t="shared" si="2"/>
        <v>0</v>
      </c>
      <c r="Q62" s="148">
        <f t="shared" si="3"/>
        <v>0</v>
      </c>
      <c r="R62" s="148"/>
    </row>
    <row r="63" spans="1:18" ht="15.75" customHeight="1" x14ac:dyDescent="0.25">
      <c r="A63" s="144">
        <v>56</v>
      </c>
      <c r="B63" s="147" t="s">
        <v>357</v>
      </c>
      <c r="C63" s="147" t="s">
        <v>59</v>
      </c>
      <c r="D63" s="147" t="s">
        <v>48</v>
      </c>
      <c r="E63" s="109" t="s">
        <v>226</v>
      </c>
      <c r="F63" s="165">
        <v>39711</v>
      </c>
      <c r="G63" s="109" t="s">
        <v>297</v>
      </c>
      <c r="H63" s="147" t="s">
        <v>212</v>
      </c>
      <c r="I63" s="109">
        <v>9</v>
      </c>
      <c r="J63" s="147" t="s">
        <v>222</v>
      </c>
      <c r="K63" s="148">
        <v>0</v>
      </c>
      <c r="L63" s="148">
        <v>0</v>
      </c>
      <c r="M63" s="148">
        <v>0</v>
      </c>
      <c r="N63" s="148">
        <v>0</v>
      </c>
      <c r="O63" s="148">
        <v>0</v>
      </c>
      <c r="P63" s="148">
        <f t="shared" si="2"/>
        <v>0</v>
      </c>
      <c r="Q63" s="148">
        <f t="shared" si="3"/>
        <v>0</v>
      </c>
      <c r="R63" s="148"/>
    </row>
    <row r="64" spans="1:18" ht="15.75" customHeight="1" x14ac:dyDescent="0.25">
      <c r="A64" s="144">
        <v>57</v>
      </c>
      <c r="B64" s="147" t="s">
        <v>371</v>
      </c>
      <c r="C64" s="147" t="s">
        <v>33</v>
      </c>
      <c r="D64" s="147" t="s">
        <v>147</v>
      </c>
      <c r="E64" s="109" t="s">
        <v>12</v>
      </c>
      <c r="F64" s="165">
        <v>39704</v>
      </c>
      <c r="G64" s="109" t="s">
        <v>297</v>
      </c>
      <c r="H64" s="166" t="s">
        <v>211</v>
      </c>
      <c r="I64" s="109">
        <v>9</v>
      </c>
      <c r="J64" s="147" t="s">
        <v>221</v>
      </c>
      <c r="K64" s="148">
        <v>0</v>
      </c>
      <c r="L64" s="148">
        <v>0</v>
      </c>
      <c r="M64" s="148">
        <v>0</v>
      </c>
      <c r="N64" s="148">
        <v>0</v>
      </c>
      <c r="O64" s="148">
        <v>0</v>
      </c>
      <c r="P64" s="148">
        <f t="shared" si="2"/>
        <v>0</v>
      </c>
      <c r="Q64" s="148">
        <f t="shared" si="3"/>
        <v>0</v>
      </c>
      <c r="R64" s="148"/>
    </row>
    <row r="65" spans="1:18" ht="15.75" customHeight="1" x14ac:dyDescent="0.25">
      <c r="A65" s="144">
        <v>58</v>
      </c>
      <c r="B65" s="160" t="s">
        <v>349</v>
      </c>
      <c r="C65" s="160" t="s">
        <v>350</v>
      </c>
      <c r="D65" s="160" t="s">
        <v>166</v>
      </c>
      <c r="E65" s="109" t="s">
        <v>12</v>
      </c>
      <c r="F65" s="155">
        <v>39840</v>
      </c>
      <c r="G65" s="109" t="s">
        <v>297</v>
      </c>
      <c r="H65" s="150" t="s">
        <v>298</v>
      </c>
      <c r="I65" s="109">
        <v>9</v>
      </c>
      <c r="J65" s="150" t="s">
        <v>303</v>
      </c>
      <c r="K65" s="148">
        <v>0</v>
      </c>
      <c r="L65" s="148">
        <v>0</v>
      </c>
      <c r="M65" s="148">
        <v>0</v>
      </c>
      <c r="N65" s="148">
        <v>0</v>
      </c>
      <c r="O65" s="148">
        <v>0</v>
      </c>
      <c r="P65" s="148">
        <f t="shared" si="2"/>
        <v>0</v>
      </c>
      <c r="Q65" s="148">
        <f t="shared" si="3"/>
        <v>0</v>
      </c>
      <c r="R65" s="148"/>
    </row>
    <row r="68" spans="1:18" ht="15.75" customHeight="1" x14ac:dyDescent="0.2">
      <c r="D68" s="108" t="s">
        <v>464</v>
      </c>
    </row>
    <row r="69" spans="1:18" ht="15.75" customHeight="1" x14ac:dyDescent="0.2">
      <c r="D69" t="s">
        <v>465</v>
      </c>
    </row>
  </sheetData>
  <sortState ref="A8:R65">
    <sortCondition descending="1" ref="P8:P65"/>
  </sortState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  <pageSetup paperSize="9" scale="68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R37"/>
  <sheetViews>
    <sheetView tabSelected="1" topLeftCell="C1" workbookViewId="0">
      <selection activeCell="S13" sqref="S13"/>
    </sheetView>
  </sheetViews>
  <sheetFormatPr defaultColWidth="12.5703125" defaultRowHeight="15.75" customHeight="1" x14ac:dyDescent="0.2"/>
  <cols>
    <col min="1" max="1" width="4.85546875" customWidth="1"/>
    <col min="5" max="5" width="5.42578125" customWidth="1"/>
    <col min="7" max="7" width="12.140625" customWidth="1"/>
    <col min="8" max="8" width="33.85546875" customWidth="1"/>
    <col min="9" max="9" width="7.140625" customWidth="1"/>
    <col min="10" max="10" width="30.5703125" customWidth="1"/>
    <col min="11" max="11" width="5.140625" customWidth="1"/>
    <col min="12" max="13" width="5.7109375" customWidth="1"/>
    <col min="14" max="14" width="5.28515625" customWidth="1"/>
    <col min="15" max="15" width="6.140625" customWidth="1"/>
  </cols>
  <sheetData>
    <row r="1" spans="1:18" ht="12.75" x14ac:dyDescent="0.2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4"/>
      <c r="J1" s="4"/>
    </row>
    <row r="2" spans="1:18" ht="12.75" x14ac:dyDescent="0.2">
      <c r="A2" s="4"/>
      <c r="B2" s="5" t="s">
        <v>2</v>
      </c>
      <c r="C2" s="6" t="s">
        <v>3</v>
      </c>
      <c r="D2" s="4" t="s">
        <v>0</v>
      </c>
      <c r="E2" s="4"/>
      <c r="F2" s="4"/>
      <c r="G2" s="4"/>
      <c r="H2" s="4"/>
      <c r="I2" s="4"/>
      <c r="J2" s="4"/>
    </row>
    <row r="3" spans="1:18" ht="12.75" x14ac:dyDescent="0.2">
      <c r="A3" s="4"/>
      <c r="B3" s="5" t="s">
        <v>4</v>
      </c>
      <c r="C3" s="7" t="s">
        <v>5</v>
      </c>
      <c r="D3" s="4"/>
      <c r="E3" s="4"/>
      <c r="F3" s="4"/>
      <c r="G3" s="4"/>
      <c r="H3" s="4"/>
      <c r="I3" s="4"/>
      <c r="J3" s="4"/>
    </row>
    <row r="4" spans="1:18" ht="12.75" x14ac:dyDescent="0.2">
      <c r="A4" s="4"/>
      <c r="B4" s="5" t="s">
        <v>6</v>
      </c>
      <c r="C4" s="4">
        <v>10</v>
      </c>
      <c r="D4" s="4"/>
      <c r="E4" s="4"/>
      <c r="F4" s="4"/>
      <c r="G4" s="4"/>
      <c r="H4" s="4"/>
      <c r="I4" s="4"/>
      <c r="J4" s="4"/>
    </row>
    <row r="5" spans="1:18" ht="12.75" x14ac:dyDescent="0.2">
      <c r="A5" s="4"/>
      <c r="B5" s="8" t="s">
        <v>7</v>
      </c>
      <c r="C5" s="7">
        <v>50</v>
      </c>
      <c r="D5" s="4"/>
      <c r="E5" s="4"/>
      <c r="F5" s="9"/>
      <c r="G5" s="4"/>
      <c r="H5" s="4"/>
      <c r="I5" s="4"/>
      <c r="J5" s="4"/>
    </row>
    <row r="6" spans="1:18" ht="15.75" customHeight="1" x14ac:dyDescent="0.2">
      <c r="A6" s="10" t="s">
        <v>8</v>
      </c>
      <c r="B6" s="10" t="s">
        <v>9</v>
      </c>
      <c r="C6" s="10"/>
      <c r="D6" s="10"/>
      <c r="E6" s="10"/>
      <c r="F6" s="11"/>
      <c r="G6" s="12"/>
      <c r="H6" s="10"/>
      <c r="I6" s="13"/>
      <c r="J6" s="47"/>
      <c r="K6" s="226" t="s">
        <v>305</v>
      </c>
      <c r="L6" s="227"/>
      <c r="M6" s="227"/>
      <c r="N6" s="227"/>
      <c r="O6" s="227"/>
      <c r="P6" s="228"/>
      <c r="Q6" s="40"/>
      <c r="R6" s="57"/>
    </row>
    <row r="7" spans="1:18" ht="30" customHeight="1" x14ac:dyDescent="0.2">
      <c r="A7" s="14" t="s">
        <v>13</v>
      </c>
      <c r="B7" s="14" t="s">
        <v>14</v>
      </c>
      <c r="C7" s="38" t="s">
        <v>15</v>
      </c>
      <c r="D7" s="38" t="s">
        <v>16</v>
      </c>
      <c r="E7" s="46" t="s">
        <v>17</v>
      </c>
      <c r="F7" s="46" t="s">
        <v>18</v>
      </c>
      <c r="G7" s="46" t="s">
        <v>19</v>
      </c>
      <c r="H7" s="46" t="s">
        <v>20</v>
      </c>
      <c r="I7" s="46" t="s">
        <v>6</v>
      </c>
      <c r="J7" s="55" t="s">
        <v>21</v>
      </c>
      <c r="K7" s="56">
        <v>1</v>
      </c>
      <c r="L7" s="48">
        <v>2</v>
      </c>
      <c r="M7" s="48">
        <v>3</v>
      </c>
      <c r="N7" s="48">
        <v>4</v>
      </c>
      <c r="O7" s="48">
        <v>5</v>
      </c>
      <c r="P7" s="29" t="s">
        <v>23</v>
      </c>
      <c r="Q7" s="29" t="s">
        <v>449</v>
      </c>
      <c r="R7" s="29" t="s">
        <v>22</v>
      </c>
    </row>
    <row r="8" spans="1:18" ht="15.75" customHeight="1" x14ac:dyDescent="0.2">
      <c r="A8" s="49">
        <v>1</v>
      </c>
      <c r="B8" s="21" t="s">
        <v>431</v>
      </c>
      <c r="C8" s="21" t="s">
        <v>319</v>
      </c>
      <c r="D8" s="21" t="s">
        <v>182</v>
      </c>
      <c r="E8" s="35" t="s">
        <v>12</v>
      </c>
      <c r="F8" s="50">
        <v>39296</v>
      </c>
      <c r="G8" s="35" t="s">
        <v>3</v>
      </c>
      <c r="H8" s="23" t="s">
        <v>401</v>
      </c>
      <c r="I8" s="24">
        <v>10</v>
      </c>
      <c r="J8" s="53" t="s">
        <v>403</v>
      </c>
      <c r="K8" s="25">
        <v>4</v>
      </c>
      <c r="L8" s="25">
        <v>10</v>
      </c>
      <c r="M8" s="25">
        <v>8</v>
      </c>
      <c r="N8" s="25">
        <v>10</v>
      </c>
      <c r="O8" s="25">
        <v>3</v>
      </c>
      <c r="P8" s="25">
        <f t="shared" ref="P8:P33" si="0">SUM(K8:O8)</f>
        <v>35</v>
      </c>
      <c r="Q8" s="25">
        <f t="shared" ref="Q8:Q33" si="1">P8*100/50</f>
        <v>70</v>
      </c>
      <c r="R8" s="33" t="s">
        <v>463</v>
      </c>
    </row>
    <row r="9" spans="1:18" ht="15.75" customHeight="1" x14ac:dyDescent="0.2">
      <c r="A9" s="49">
        <v>2</v>
      </c>
      <c r="B9" s="21" t="s">
        <v>423</v>
      </c>
      <c r="C9" s="21" t="s">
        <v>361</v>
      </c>
      <c r="D9" s="21" t="s">
        <v>11</v>
      </c>
      <c r="E9" s="35" t="s">
        <v>12</v>
      </c>
      <c r="F9" s="37">
        <v>39564</v>
      </c>
      <c r="G9" s="35" t="s">
        <v>3</v>
      </c>
      <c r="H9" s="23" t="s">
        <v>401</v>
      </c>
      <c r="I9" s="24">
        <v>10</v>
      </c>
      <c r="J9" s="53" t="s">
        <v>403</v>
      </c>
      <c r="K9" s="25">
        <v>4</v>
      </c>
      <c r="L9" s="25">
        <v>8</v>
      </c>
      <c r="M9" s="25">
        <v>8</v>
      </c>
      <c r="N9" s="25">
        <v>4</v>
      </c>
      <c r="O9" s="25">
        <v>10</v>
      </c>
      <c r="P9" s="25">
        <f t="shared" si="0"/>
        <v>34</v>
      </c>
      <c r="Q9" s="25">
        <f t="shared" si="1"/>
        <v>68</v>
      </c>
      <c r="R9" s="33" t="s">
        <v>451</v>
      </c>
    </row>
    <row r="10" spans="1:18" ht="15.75" customHeight="1" x14ac:dyDescent="0.2">
      <c r="A10" s="49">
        <v>3</v>
      </c>
      <c r="B10" s="59" t="s">
        <v>408</v>
      </c>
      <c r="C10" s="21" t="s">
        <v>193</v>
      </c>
      <c r="D10" s="21" t="s">
        <v>168</v>
      </c>
      <c r="E10" s="35" t="s">
        <v>226</v>
      </c>
      <c r="F10" s="50">
        <v>39248</v>
      </c>
      <c r="G10" s="35" t="s">
        <v>3</v>
      </c>
      <c r="H10" s="23" t="s">
        <v>401</v>
      </c>
      <c r="I10" s="24">
        <v>10</v>
      </c>
      <c r="J10" s="53" t="s">
        <v>403</v>
      </c>
      <c r="K10" s="25">
        <v>8</v>
      </c>
      <c r="L10" s="25">
        <v>10</v>
      </c>
      <c r="M10" s="25">
        <v>10</v>
      </c>
      <c r="N10" s="25">
        <v>4</v>
      </c>
      <c r="O10" s="25">
        <v>2</v>
      </c>
      <c r="P10" s="25">
        <f t="shared" si="0"/>
        <v>34</v>
      </c>
      <c r="Q10" s="25">
        <f t="shared" si="1"/>
        <v>68</v>
      </c>
      <c r="R10" s="33" t="s">
        <v>451</v>
      </c>
    </row>
    <row r="11" spans="1:18" ht="15.75" customHeight="1" x14ac:dyDescent="0.2">
      <c r="A11" s="49">
        <v>4</v>
      </c>
      <c r="B11" s="59" t="s">
        <v>419</v>
      </c>
      <c r="C11" s="21" t="s">
        <v>364</v>
      </c>
      <c r="D11" s="21" t="s">
        <v>147</v>
      </c>
      <c r="E11" s="35" t="s">
        <v>12</v>
      </c>
      <c r="F11" s="50">
        <v>39423</v>
      </c>
      <c r="G11" s="35" t="s">
        <v>3</v>
      </c>
      <c r="H11" s="23" t="s">
        <v>401</v>
      </c>
      <c r="I11" s="24">
        <v>10</v>
      </c>
      <c r="J11" s="53" t="s">
        <v>403</v>
      </c>
      <c r="K11" s="25">
        <v>2</v>
      </c>
      <c r="L11" s="25">
        <v>10</v>
      </c>
      <c r="M11" s="25">
        <v>8</v>
      </c>
      <c r="N11" s="25">
        <v>6</v>
      </c>
      <c r="O11" s="25">
        <v>2</v>
      </c>
      <c r="P11" s="25">
        <f t="shared" si="0"/>
        <v>28</v>
      </c>
      <c r="Q11" s="25">
        <f t="shared" si="1"/>
        <v>56</v>
      </c>
      <c r="R11" s="33" t="s">
        <v>451</v>
      </c>
    </row>
    <row r="12" spans="1:18" ht="15.75" customHeight="1" x14ac:dyDescent="0.2">
      <c r="A12" s="49">
        <v>5</v>
      </c>
      <c r="B12" s="62" t="s">
        <v>135</v>
      </c>
      <c r="C12" s="42" t="s">
        <v>181</v>
      </c>
      <c r="D12" s="42" t="s">
        <v>418</v>
      </c>
      <c r="E12" s="35" t="s">
        <v>12</v>
      </c>
      <c r="F12" s="44">
        <v>39387</v>
      </c>
      <c r="G12" s="35" t="s">
        <v>3</v>
      </c>
      <c r="H12" s="23" t="s">
        <v>298</v>
      </c>
      <c r="I12" s="24">
        <v>10</v>
      </c>
      <c r="J12" s="52" t="s">
        <v>302</v>
      </c>
      <c r="K12" s="25">
        <v>2</v>
      </c>
      <c r="L12" s="25">
        <v>5</v>
      </c>
      <c r="M12" s="25">
        <v>10</v>
      </c>
      <c r="N12" s="25">
        <v>10</v>
      </c>
      <c r="O12" s="25">
        <v>1</v>
      </c>
      <c r="P12" s="25">
        <f t="shared" si="0"/>
        <v>28</v>
      </c>
      <c r="Q12" s="25">
        <f t="shared" si="1"/>
        <v>56</v>
      </c>
      <c r="R12" s="33" t="s">
        <v>451</v>
      </c>
    </row>
    <row r="13" spans="1:18" ht="15.75" customHeight="1" x14ac:dyDescent="0.2">
      <c r="A13" s="209">
        <v>6</v>
      </c>
      <c r="B13" s="210" t="s">
        <v>24</v>
      </c>
      <c r="C13" s="210" t="s">
        <v>264</v>
      </c>
      <c r="D13" s="210" t="s">
        <v>66</v>
      </c>
      <c r="E13" s="211" t="s">
        <v>12</v>
      </c>
      <c r="F13" s="212" t="s">
        <v>440</v>
      </c>
      <c r="G13" s="211" t="s">
        <v>3</v>
      </c>
      <c r="H13" s="213" t="s">
        <v>207</v>
      </c>
      <c r="I13" s="214">
        <v>10</v>
      </c>
      <c r="J13" s="215" t="s">
        <v>301</v>
      </c>
      <c r="K13" s="216">
        <v>4</v>
      </c>
      <c r="L13" s="216">
        <v>8</v>
      </c>
      <c r="M13" s="216">
        <v>4</v>
      </c>
      <c r="N13" s="216">
        <v>2</v>
      </c>
      <c r="O13" s="216">
        <v>10</v>
      </c>
      <c r="P13" s="216">
        <f t="shared" si="0"/>
        <v>28</v>
      </c>
      <c r="Q13" s="216">
        <f t="shared" si="1"/>
        <v>56</v>
      </c>
      <c r="R13" s="221" t="s">
        <v>451</v>
      </c>
    </row>
    <row r="14" spans="1:18" ht="15.75" customHeight="1" x14ac:dyDescent="0.2">
      <c r="A14" s="49">
        <v>7</v>
      </c>
      <c r="B14" s="21" t="s">
        <v>432</v>
      </c>
      <c r="C14" s="21" t="s">
        <v>57</v>
      </c>
      <c r="D14" s="21" t="s">
        <v>48</v>
      </c>
      <c r="E14" s="35" t="s">
        <v>226</v>
      </c>
      <c r="F14" s="50">
        <v>39477</v>
      </c>
      <c r="G14" s="35" t="s">
        <v>3</v>
      </c>
      <c r="H14" s="23" t="s">
        <v>401</v>
      </c>
      <c r="I14" s="24">
        <v>10</v>
      </c>
      <c r="J14" s="53" t="s">
        <v>403</v>
      </c>
      <c r="K14" s="25">
        <v>2</v>
      </c>
      <c r="L14" s="25">
        <v>8</v>
      </c>
      <c r="M14" s="25">
        <v>10</v>
      </c>
      <c r="N14" s="25">
        <v>4</v>
      </c>
      <c r="O14" s="25">
        <v>3</v>
      </c>
      <c r="P14" s="25">
        <f t="shared" si="0"/>
        <v>27</v>
      </c>
      <c r="Q14" s="25">
        <f t="shared" si="1"/>
        <v>54</v>
      </c>
      <c r="R14" s="33" t="s">
        <v>451</v>
      </c>
    </row>
    <row r="15" spans="1:18" s="184" customFormat="1" ht="15.75" customHeight="1" x14ac:dyDescent="0.2">
      <c r="A15" s="49">
        <v>8</v>
      </c>
      <c r="B15" s="61" t="s">
        <v>409</v>
      </c>
      <c r="C15" s="41" t="s">
        <v>175</v>
      </c>
      <c r="D15" s="41" t="s">
        <v>410</v>
      </c>
      <c r="E15" s="35" t="s">
        <v>226</v>
      </c>
      <c r="F15" s="51">
        <v>39576</v>
      </c>
      <c r="G15" s="35" t="s">
        <v>3</v>
      </c>
      <c r="H15" s="22" t="s">
        <v>207</v>
      </c>
      <c r="I15" s="24">
        <v>10</v>
      </c>
      <c r="J15" s="54" t="s">
        <v>301</v>
      </c>
      <c r="K15" s="25">
        <v>0</v>
      </c>
      <c r="L15" s="25">
        <v>4</v>
      </c>
      <c r="M15" s="25">
        <v>8</v>
      </c>
      <c r="N15" s="25">
        <v>10</v>
      </c>
      <c r="O15" s="25">
        <v>5</v>
      </c>
      <c r="P15" s="25">
        <f t="shared" si="0"/>
        <v>27</v>
      </c>
      <c r="Q15" s="25">
        <f t="shared" si="1"/>
        <v>54</v>
      </c>
      <c r="R15" s="33" t="s">
        <v>451</v>
      </c>
    </row>
    <row r="16" spans="1:18" s="184" customFormat="1" ht="15.75" customHeight="1" x14ac:dyDescent="0.2">
      <c r="A16" s="209">
        <v>9</v>
      </c>
      <c r="B16" s="210" t="s">
        <v>437</v>
      </c>
      <c r="C16" s="210" t="s">
        <v>146</v>
      </c>
      <c r="D16" s="210" t="s">
        <v>383</v>
      </c>
      <c r="E16" s="211" t="s">
        <v>12</v>
      </c>
      <c r="F16" s="212">
        <v>39301</v>
      </c>
      <c r="G16" s="211" t="s">
        <v>3</v>
      </c>
      <c r="H16" s="213" t="s">
        <v>207</v>
      </c>
      <c r="I16" s="214">
        <v>10</v>
      </c>
      <c r="J16" s="215" t="s">
        <v>301</v>
      </c>
      <c r="K16" s="216">
        <v>1</v>
      </c>
      <c r="L16" s="216">
        <v>2</v>
      </c>
      <c r="M16" s="216">
        <v>10</v>
      </c>
      <c r="N16" s="216">
        <v>10</v>
      </c>
      <c r="O16" s="216">
        <v>3</v>
      </c>
      <c r="P16" s="216">
        <f t="shared" si="0"/>
        <v>26</v>
      </c>
      <c r="Q16" s="216">
        <f t="shared" si="1"/>
        <v>52</v>
      </c>
      <c r="R16" s="216"/>
    </row>
    <row r="17" spans="1:18" ht="15.75" customHeight="1" x14ac:dyDescent="0.2">
      <c r="A17" s="209">
        <v>10</v>
      </c>
      <c r="B17" s="217" t="s">
        <v>405</v>
      </c>
      <c r="C17" s="217" t="s">
        <v>406</v>
      </c>
      <c r="D17" s="217" t="s">
        <v>407</v>
      </c>
      <c r="E17" s="211" t="s">
        <v>12</v>
      </c>
      <c r="F17" s="218">
        <v>39519</v>
      </c>
      <c r="G17" s="211" t="s">
        <v>3</v>
      </c>
      <c r="H17" s="219" t="s">
        <v>401</v>
      </c>
      <c r="I17" s="214">
        <v>10</v>
      </c>
      <c r="J17" s="220" t="s">
        <v>403</v>
      </c>
      <c r="K17" s="216">
        <v>8</v>
      </c>
      <c r="L17" s="216">
        <v>8</v>
      </c>
      <c r="M17" s="216">
        <v>6</v>
      </c>
      <c r="N17" s="216">
        <v>2</v>
      </c>
      <c r="O17" s="216">
        <v>2</v>
      </c>
      <c r="P17" s="216">
        <f t="shared" si="0"/>
        <v>26</v>
      </c>
      <c r="Q17" s="216">
        <f t="shared" si="1"/>
        <v>52</v>
      </c>
      <c r="R17" s="216"/>
    </row>
    <row r="18" spans="1:18" ht="15.75" customHeight="1" x14ac:dyDescent="0.2">
      <c r="A18" s="49">
        <v>11</v>
      </c>
      <c r="B18" s="60" t="s">
        <v>404</v>
      </c>
      <c r="C18" s="23" t="s">
        <v>385</v>
      </c>
      <c r="D18" s="23" t="s">
        <v>166</v>
      </c>
      <c r="E18" s="35" t="s">
        <v>12</v>
      </c>
      <c r="F18" s="31">
        <v>43018</v>
      </c>
      <c r="G18" s="35" t="s">
        <v>3</v>
      </c>
      <c r="H18" s="43" t="s">
        <v>215</v>
      </c>
      <c r="I18" s="24">
        <v>10</v>
      </c>
      <c r="J18" s="52" t="s">
        <v>225</v>
      </c>
      <c r="K18" s="25">
        <v>0</v>
      </c>
      <c r="L18" s="25">
        <v>1</v>
      </c>
      <c r="M18" s="25">
        <v>10</v>
      </c>
      <c r="N18" s="25">
        <v>10</v>
      </c>
      <c r="O18" s="25">
        <v>2</v>
      </c>
      <c r="P18" s="25">
        <f t="shared" si="0"/>
        <v>23</v>
      </c>
      <c r="Q18" s="25">
        <f t="shared" si="1"/>
        <v>46</v>
      </c>
      <c r="R18" s="25"/>
    </row>
    <row r="19" spans="1:18" ht="15.75" customHeight="1" x14ac:dyDescent="0.2">
      <c r="A19" s="49">
        <v>12</v>
      </c>
      <c r="B19" s="41" t="s">
        <v>413</v>
      </c>
      <c r="C19" s="41" t="s">
        <v>414</v>
      </c>
      <c r="D19" s="41" t="s">
        <v>138</v>
      </c>
      <c r="E19" s="35" t="s">
        <v>12</v>
      </c>
      <c r="F19" s="51">
        <v>39351</v>
      </c>
      <c r="G19" s="35" t="s">
        <v>3</v>
      </c>
      <c r="H19" s="22" t="s">
        <v>207</v>
      </c>
      <c r="I19" s="24">
        <v>10</v>
      </c>
      <c r="J19" s="54" t="s">
        <v>301</v>
      </c>
      <c r="K19" s="25">
        <v>4</v>
      </c>
      <c r="L19" s="25">
        <v>2</v>
      </c>
      <c r="M19" s="25">
        <v>8</v>
      </c>
      <c r="N19" s="25">
        <v>6</v>
      </c>
      <c r="O19" s="25">
        <v>2</v>
      </c>
      <c r="P19" s="25">
        <f t="shared" si="0"/>
        <v>22</v>
      </c>
      <c r="Q19" s="25">
        <f t="shared" si="1"/>
        <v>44</v>
      </c>
      <c r="R19" s="25"/>
    </row>
    <row r="20" spans="1:18" s="184" customFormat="1" ht="15.75" customHeight="1" x14ac:dyDescent="0.2">
      <c r="A20" s="49">
        <v>13</v>
      </c>
      <c r="B20" s="63" t="s">
        <v>90</v>
      </c>
      <c r="C20" s="43" t="s">
        <v>469</v>
      </c>
      <c r="D20" s="43" t="s">
        <v>149</v>
      </c>
      <c r="E20" s="35" t="s">
        <v>226</v>
      </c>
      <c r="F20" s="37">
        <v>39213</v>
      </c>
      <c r="G20" s="35" t="s">
        <v>3</v>
      </c>
      <c r="H20" s="43" t="s">
        <v>212</v>
      </c>
      <c r="I20" s="24">
        <v>10</v>
      </c>
      <c r="J20" s="53" t="s">
        <v>222</v>
      </c>
      <c r="K20" s="25">
        <v>4</v>
      </c>
      <c r="L20" s="25">
        <v>7</v>
      </c>
      <c r="M20" s="25">
        <v>10</v>
      </c>
      <c r="N20" s="25">
        <v>0</v>
      </c>
      <c r="O20" s="25">
        <v>1</v>
      </c>
      <c r="P20" s="25">
        <f t="shared" si="0"/>
        <v>22</v>
      </c>
      <c r="Q20" s="25">
        <f t="shared" si="1"/>
        <v>44</v>
      </c>
      <c r="R20" s="25"/>
    </row>
    <row r="21" spans="1:18" ht="15.75" customHeight="1" x14ac:dyDescent="0.2">
      <c r="A21" s="49">
        <v>14</v>
      </c>
      <c r="B21" s="21" t="s">
        <v>428</v>
      </c>
      <c r="C21" s="21" t="s">
        <v>429</v>
      </c>
      <c r="D21" s="21" t="s">
        <v>430</v>
      </c>
      <c r="E21" s="35" t="s">
        <v>226</v>
      </c>
      <c r="F21" s="50">
        <v>39424</v>
      </c>
      <c r="G21" s="35" t="s">
        <v>3</v>
      </c>
      <c r="H21" s="23" t="s">
        <v>401</v>
      </c>
      <c r="I21" s="24">
        <v>10</v>
      </c>
      <c r="J21" s="53" t="s">
        <v>403</v>
      </c>
      <c r="K21" s="25">
        <v>2</v>
      </c>
      <c r="L21" s="25">
        <v>0</v>
      </c>
      <c r="M21" s="25">
        <v>4</v>
      </c>
      <c r="N21" s="25">
        <v>2</v>
      </c>
      <c r="O21" s="25">
        <v>10</v>
      </c>
      <c r="P21" s="25">
        <f t="shared" si="0"/>
        <v>18</v>
      </c>
      <c r="Q21" s="25">
        <f t="shared" si="1"/>
        <v>36</v>
      </c>
      <c r="R21" s="25"/>
    </row>
    <row r="22" spans="1:18" ht="15.75" customHeight="1" x14ac:dyDescent="0.2">
      <c r="A22" s="49">
        <v>15</v>
      </c>
      <c r="B22" s="58" t="s">
        <v>421</v>
      </c>
      <c r="C22" s="21" t="s">
        <v>100</v>
      </c>
      <c r="D22" s="21" t="s">
        <v>422</v>
      </c>
      <c r="E22" s="35" t="s">
        <v>12</v>
      </c>
      <c r="F22" s="37">
        <v>39744</v>
      </c>
      <c r="G22" s="35" t="s">
        <v>3</v>
      </c>
      <c r="H22" s="43" t="s">
        <v>210</v>
      </c>
      <c r="I22" s="24">
        <v>10</v>
      </c>
      <c r="J22" s="43" t="s">
        <v>442</v>
      </c>
      <c r="K22" s="25">
        <v>2</v>
      </c>
      <c r="L22" s="25">
        <v>4</v>
      </c>
      <c r="M22" s="25">
        <v>8</v>
      </c>
      <c r="N22" s="25">
        <v>0</v>
      </c>
      <c r="O22" s="25">
        <v>2</v>
      </c>
      <c r="P22" s="25">
        <f t="shared" si="0"/>
        <v>16</v>
      </c>
      <c r="Q22" s="25">
        <f t="shared" si="1"/>
        <v>32</v>
      </c>
      <c r="R22" s="25"/>
    </row>
    <row r="23" spans="1:18" ht="15.75" customHeight="1" x14ac:dyDescent="0.2">
      <c r="A23" s="49">
        <v>16</v>
      </c>
      <c r="B23" s="65" t="s">
        <v>438</v>
      </c>
      <c r="C23" s="23" t="s">
        <v>44</v>
      </c>
      <c r="D23" s="23" t="s">
        <v>29</v>
      </c>
      <c r="E23" s="35" t="s">
        <v>226</v>
      </c>
      <c r="F23" s="31">
        <v>39380</v>
      </c>
      <c r="G23" s="35" t="s">
        <v>3</v>
      </c>
      <c r="H23" s="22" t="s">
        <v>443</v>
      </c>
      <c r="I23" s="24">
        <v>10</v>
      </c>
      <c r="J23" s="23" t="s">
        <v>441</v>
      </c>
      <c r="K23" s="25">
        <v>0</v>
      </c>
      <c r="L23" s="25">
        <v>8</v>
      </c>
      <c r="M23" s="25">
        <v>1</v>
      </c>
      <c r="N23" s="25">
        <v>5</v>
      </c>
      <c r="O23" s="25">
        <v>2</v>
      </c>
      <c r="P23" s="25">
        <f t="shared" si="0"/>
        <v>16</v>
      </c>
      <c r="Q23" s="25">
        <f t="shared" si="1"/>
        <v>32</v>
      </c>
      <c r="R23" s="25"/>
    </row>
    <row r="24" spans="1:18" ht="15.75" customHeight="1" x14ac:dyDescent="0.2">
      <c r="A24" s="49">
        <v>17</v>
      </c>
      <c r="B24" s="64" t="s">
        <v>433</v>
      </c>
      <c r="C24" s="41" t="s">
        <v>425</v>
      </c>
      <c r="D24" s="41" t="s">
        <v>353</v>
      </c>
      <c r="E24" s="35" t="s">
        <v>12</v>
      </c>
      <c r="F24" s="51">
        <v>39310</v>
      </c>
      <c r="G24" s="35" t="s">
        <v>3</v>
      </c>
      <c r="H24" s="22" t="s">
        <v>207</v>
      </c>
      <c r="I24" s="24">
        <v>10</v>
      </c>
      <c r="J24" s="41" t="s">
        <v>301</v>
      </c>
      <c r="K24" s="25">
        <v>0</v>
      </c>
      <c r="L24" s="25">
        <v>4</v>
      </c>
      <c r="M24" s="25">
        <v>2</v>
      </c>
      <c r="N24" s="25">
        <v>6</v>
      </c>
      <c r="O24" s="25">
        <v>3</v>
      </c>
      <c r="P24" s="25">
        <f t="shared" si="0"/>
        <v>15</v>
      </c>
      <c r="Q24" s="25">
        <f t="shared" si="1"/>
        <v>30</v>
      </c>
      <c r="R24" s="25"/>
    </row>
    <row r="25" spans="1:18" ht="15.75" customHeight="1" x14ac:dyDescent="0.2">
      <c r="A25" s="49">
        <v>18</v>
      </c>
      <c r="B25" s="65" t="s">
        <v>415</v>
      </c>
      <c r="C25" s="23" t="s">
        <v>416</v>
      </c>
      <c r="D25" s="23" t="s">
        <v>417</v>
      </c>
      <c r="E25" s="35" t="s">
        <v>226</v>
      </c>
      <c r="F25" s="31">
        <v>39455</v>
      </c>
      <c r="G25" s="35" t="s">
        <v>3</v>
      </c>
      <c r="H25" s="22" t="s">
        <v>443</v>
      </c>
      <c r="I25" s="24">
        <v>10</v>
      </c>
      <c r="J25" s="23" t="s">
        <v>441</v>
      </c>
      <c r="K25" s="25">
        <v>0</v>
      </c>
      <c r="L25" s="25">
        <v>5</v>
      </c>
      <c r="M25" s="25">
        <v>4</v>
      </c>
      <c r="N25" s="25">
        <v>4</v>
      </c>
      <c r="O25" s="25">
        <v>1</v>
      </c>
      <c r="P25" s="25">
        <f t="shared" si="0"/>
        <v>14</v>
      </c>
      <c r="Q25" s="25">
        <f t="shared" si="1"/>
        <v>28</v>
      </c>
      <c r="R25" s="25"/>
    </row>
    <row r="26" spans="1:18" ht="15.75" customHeight="1" x14ac:dyDescent="0.2">
      <c r="A26" s="49">
        <v>19</v>
      </c>
      <c r="B26" s="54" t="s">
        <v>420</v>
      </c>
      <c r="C26" s="41" t="s">
        <v>79</v>
      </c>
      <c r="D26" s="41" t="s">
        <v>458</v>
      </c>
      <c r="E26" s="35" t="s">
        <v>12</v>
      </c>
      <c r="F26" s="51">
        <v>39108</v>
      </c>
      <c r="G26" s="35" t="s">
        <v>3</v>
      </c>
      <c r="H26" s="22" t="s">
        <v>207</v>
      </c>
      <c r="I26" s="24">
        <v>10</v>
      </c>
      <c r="J26" s="41" t="s">
        <v>301</v>
      </c>
      <c r="K26" s="25">
        <v>2</v>
      </c>
      <c r="L26" s="25">
        <v>0</v>
      </c>
      <c r="M26" s="25">
        <v>2</v>
      </c>
      <c r="N26" s="25">
        <v>8</v>
      </c>
      <c r="O26" s="25">
        <v>0</v>
      </c>
      <c r="P26" s="25">
        <f t="shared" si="0"/>
        <v>12</v>
      </c>
      <c r="Q26" s="25">
        <f t="shared" si="1"/>
        <v>24</v>
      </c>
      <c r="R26" s="25"/>
    </row>
    <row r="27" spans="1:18" ht="15.75" customHeight="1" x14ac:dyDescent="0.2">
      <c r="A27" s="49">
        <v>20</v>
      </c>
      <c r="B27" s="64" t="s">
        <v>424</v>
      </c>
      <c r="C27" s="41" t="s">
        <v>425</v>
      </c>
      <c r="D27" s="41" t="s">
        <v>426</v>
      </c>
      <c r="E27" s="35" t="s">
        <v>12</v>
      </c>
      <c r="F27" s="51">
        <v>39392</v>
      </c>
      <c r="G27" s="35" t="s">
        <v>3</v>
      </c>
      <c r="H27" s="22" t="s">
        <v>207</v>
      </c>
      <c r="I27" s="24">
        <v>10</v>
      </c>
      <c r="J27" s="41" t="s">
        <v>301</v>
      </c>
      <c r="K27" s="25">
        <v>2</v>
      </c>
      <c r="L27" s="25">
        <v>0</v>
      </c>
      <c r="M27" s="25">
        <v>0</v>
      </c>
      <c r="N27" s="25">
        <v>4</v>
      </c>
      <c r="O27" s="25">
        <v>4</v>
      </c>
      <c r="P27" s="25">
        <f t="shared" si="0"/>
        <v>10</v>
      </c>
      <c r="Q27" s="25">
        <f t="shared" si="1"/>
        <v>20</v>
      </c>
      <c r="R27" s="25"/>
    </row>
    <row r="28" spans="1:18" ht="15.75" customHeight="1" x14ac:dyDescent="0.2">
      <c r="A28" s="49">
        <v>21</v>
      </c>
      <c r="B28" s="178" t="s">
        <v>427</v>
      </c>
      <c r="C28" s="43" t="s">
        <v>175</v>
      </c>
      <c r="D28" s="43" t="s">
        <v>351</v>
      </c>
      <c r="E28" s="35" t="s">
        <v>226</v>
      </c>
      <c r="F28" s="37">
        <v>39239</v>
      </c>
      <c r="G28" s="35" t="s">
        <v>3</v>
      </c>
      <c r="H28" s="43" t="s">
        <v>212</v>
      </c>
      <c r="I28" s="24">
        <v>10</v>
      </c>
      <c r="J28" s="43" t="s">
        <v>222</v>
      </c>
      <c r="K28" s="25">
        <v>1</v>
      </c>
      <c r="L28" s="25">
        <v>2</v>
      </c>
      <c r="M28" s="25">
        <v>0</v>
      </c>
      <c r="N28" s="25">
        <v>5</v>
      </c>
      <c r="O28" s="25">
        <v>2</v>
      </c>
      <c r="P28" s="25">
        <f t="shared" si="0"/>
        <v>10</v>
      </c>
      <c r="Q28" s="25">
        <f t="shared" si="1"/>
        <v>20</v>
      </c>
      <c r="R28" s="25"/>
    </row>
    <row r="29" spans="1:18" ht="15.75" customHeight="1" x14ac:dyDescent="0.2">
      <c r="A29" s="49">
        <v>22</v>
      </c>
      <c r="B29" s="177" t="s">
        <v>132</v>
      </c>
      <c r="C29" s="42" t="s">
        <v>434</v>
      </c>
      <c r="D29" s="42" t="s">
        <v>107</v>
      </c>
      <c r="E29" s="35" t="s">
        <v>226</v>
      </c>
      <c r="F29" s="44">
        <v>39384</v>
      </c>
      <c r="G29" s="35" t="s">
        <v>3</v>
      </c>
      <c r="H29" s="23" t="s">
        <v>298</v>
      </c>
      <c r="I29" s="24">
        <v>10</v>
      </c>
      <c r="J29" s="23" t="s">
        <v>302</v>
      </c>
      <c r="K29" s="25">
        <v>0</v>
      </c>
      <c r="L29" s="25">
        <v>0</v>
      </c>
      <c r="M29" s="25">
        <v>0</v>
      </c>
      <c r="N29" s="25">
        <v>8</v>
      </c>
      <c r="O29" s="25">
        <v>1</v>
      </c>
      <c r="P29" s="25">
        <f t="shared" si="0"/>
        <v>9</v>
      </c>
      <c r="Q29" s="25">
        <f t="shared" si="1"/>
        <v>18</v>
      </c>
      <c r="R29" s="25"/>
    </row>
    <row r="30" spans="1:18" ht="15.75" customHeight="1" x14ac:dyDescent="0.2">
      <c r="A30" s="49">
        <v>23</v>
      </c>
      <c r="B30" s="65" t="s">
        <v>439</v>
      </c>
      <c r="C30" s="23" t="s">
        <v>106</v>
      </c>
      <c r="D30" s="23" t="s">
        <v>380</v>
      </c>
      <c r="E30" s="35" t="s">
        <v>226</v>
      </c>
      <c r="F30" s="31">
        <v>39347</v>
      </c>
      <c r="G30" s="35" t="s">
        <v>3</v>
      </c>
      <c r="H30" s="22" t="s">
        <v>443</v>
      </c>
      <c r="I30" s="24">
        <v>10</v>
      </c>
      <c r="J30" s="23" t="s">
        <v>441</v>
      </c>
      <c r="K30" s="25">
        <v>0</v>
      </c>
      <c r="L30" s="25">
        <v>2</v>
      </c>
      <c r="M30" s="25">
        <v>0</v>
      </c>
      <c r="N30" s="25">
        <v>3</v>
      </c>
      <c r="O30" s="25">
        <v>0</v>
      </c>
      <c r="P30" s="25">
        <f t="shared" si="0"/>
        <v>5</v>
      </c>
      <c r="Q30" s="25">
        <f t="shared" si="1"/>
        <v>10</v>
      </c>
      <c r="R30" s="25"/>
    </row>
    <row r="31" spans="1:18" ht="15.75" customHeight="1" x14ac:dyDescent="0.2">
      <c r="A31" s="49">
        <v>24</v>
      </c>
      <c r="B31" s="54" t="s">
        <v>411</v>
      </c>
      <c r="C31" s="41" t="s">
        <v>125</v>
      </c>
      <c r="D31" s="41" t="s">
        <v>412</v>
      </c>
      <c r="E31" s="35" t="s">
        <v>12</v>
      </c>
      <c r="F31" s="51">
        <v>39428</v>
      </c>
      <c r="G31" s="35" t="s">
        <v>3</v>
      </c>
      <c r="H31" s="22" t="s">
        <v>207</v>
      </c>
      <c r="I31" s="24">
        <v>10</v>
      </c>
      <c r="J31" s="41" t="s">
        <v>301</v>
      </c>
      <c r="K31" s="25">
        <v>0</v>
      </c>
      <c r="L31" s="25">
        <v>2</v>
      </c>
      <c r="M31" s="25">
        <v>0</v>
      </c>
      <c r="N31" s="25">
        <v>2</v>
      </c>
      <c r="O31" s="25">
        <v>0</v>
      </c>
      <c r="P31" s="25">
        <f t="shared" si="0"/>
        <v>4</v>
      </c>
      <c r="Q31" s="25">
        <f t="shared" si="1"/>
        <v>8</v>
      </c>
      <c r="R31" s="25"/>
    </row>
    <row r="32" spans="1:18" ht="15.75" customHeight="1" x14ac:dyDescent="0.2">
      <c r="A32" s="49">
        <v>25</v>
      </c>
      <c r="B32" s="64" t="s">
        <v>435</v>
      </c>
      <c r="C32" s="41" t="s">
        <v>100</v>
      </c>
      <c r="D32" s="41" t="s">
        <v>436</v>
      </c>
      <c r="E32" s="35" t="s">
        <v>12</v>
      </c>
      <c r="F32" s="51">
        <v>39332</v>
      </c>
      <c r="G32" s="35" t="s">
        <v>3</v>
      </c>
      <c r="H32" s="22" t="s">
        <v>207</v>
      </c>
      <c r="I32" s="24">
        <v>10</v>
      </c>
      <c r="J32" s="41" t="s">
        <v>301</v>
      </c>
      <c r="K32" s="25">
        <v>0</v>
      </c>
      <c r="L32" s="25">
        <v>2</v>
      </c>
      <c r="M32" s="25">
        <v>0</v>
      </c>
      <c r="N32" s="25">
        <v>1</v>
      </c>
      <c r="O32" s="25">
        <v>0</v>
      </c>
      <c r="P32" s="25">
        <f t="shared" si="0"/>
        <v>3</v>
      </c>
      <c r="Q32" s="25">
        <f t="shared" si="1"/>
        <v>6</v>
      </c>
      <c r="R32" s="25"/>
    </row>
    <row r="33" spans="1:18" ht="15.75" customHeight="1" x14ac:dyDescent="0.2">
      <c r="A33" s="49">
        <v>26</v>
      </c>
      <c r="B33" s="54" t="s">
        <v>291</v>
      </c>
      <c r="C33" s="41" t="s">
        <v>326</v>
      </c>
      <c r="D33" s="41" t="s">
        <v>92</v>
      </c>
      <c r="E33" s="35" t="s">
        <v>226</v>
      </c>
      <c r="F33" s="51">
        <v>39388</v>
      </c>
      <c r="G33" s="35" t="s">
        <v>3</v>
      </c>
      <c r="H33" s="22" t="s">
        <v>207</v>
      </c>
      <c r="I33" s="24">
        <v>10</v>
      </c>
      <c r="J33" s="41" t="s">
        <v>301</v>
      </c>
      <c r="K33" s="25">
        <v>0</v>
      </c>
      <c r="L33" s="25">
        <v>0</v>
      </c>
      <c r="M33" s="25">
        <v>1</v>
      </c>
      <c r="N33" s="25">
        <v>0</v>
      </c>
      <c r="O33" s="25">
        <v>0</v>
      </c>
      <c r="P33" s="25">
        <f t="shared" si="0"/>
        <v>1</v>
      </c>
      <c r="Q33" s="25">
        <f t="shared" si="1"/>
        <v>2</v>
      </c>
      <c r="R33" s="25"/>
    </row>
    <row r="36" spans="1:18" ht="15.75" customHeight="1" x14ac:dyDescent="0.2">
      <c r="D36" s="108" t="s">
        <v>464</v>
      </c>
    </row>
    <row r="37" spans="1:18" ht="15.75" customHeight="1" x14ac:dyDescent="0.2">
      <c r="D37" t="s">
        <v>465</v>
      </c>
    </row>
  </sheetData>
  <sortState ref="A8:R33">
    <sortCondition descending="1" ref="P8:P33"/>
  </sortState>
  <mergeCells count="1">
    <mergeCell ref="K6:P6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  <pageSetup paperSize="9" scale="63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R16"/>
  <sheetViews>
    <sheetView workbookViewId="0">
      <selection activeCell="H24" sqref="H24"/>
    </sheetView>
  </sheetViews>
  <sheetFormatPr defaultColWidth="12.5703125" defaultRowHeight="15.75" customHeight="1" x14ac:dyDescent="0.2"/>
  <cols>
    <col min="1" max="1" width="5" customWidth="1"/>
    <col min="5" max="5" width="4.85546875" customWidth="1"/>
    <col min="7" max="7" width="9" customWidth="1"/>
    <col min="8" max="8" width="27.28515625" customWidth="1"/>
    <col min="9" max="9" width="6.7109375" customWidth="1"/>
    <col min="10" max="10" width="33" customWidth="1"/>
    <col min="11" max="12" width="5.42578125" customWidth="1"/>
    <col min="13" max="13" width="4.7109375" customWidth="1"/>
    <col min="14" max="14" width="5" customWidth="1"/>
    <col min="15" max="15" width="5.85546875" customWidth="1"/>
  </cols>
  <sheetData>
    <row r="1" spans="1:18" ht="12.75" x14ac:dyDescent="0.2">
      <c r="A1" s="15" t="s">
        <v>0</v>
      </c>
      <c r="B1" s="16" t="s">
        <v>1</v>
      </c>
      <c r="C1" s="14"/>
      <c r="D1" s="14"/>
      <c r="E1" s="14"/>
      <c r="F1" s="14"/>
      <c r="G1" s="14"/>
      <c r="H1" s="14"/>
      <c r="I1" s="14"/>
      <c r="J1" s="14"/>
      <c r="K1" s="17"/>
      <c r="L1" s="17"/>
      <c r="M1" s="17"/>
      <c r="N1" s="17"/>
      <c r="O1" s="17"/>
      <c r="P1" s="17"/>
      <c r="Q1" s="17"/>
    </row>
    <row r="2" spans="1:18" ht="12.75" x14ac:dyDescent="0.2">
      <c r="A2" s="14"/>
      <c r="B2" s="14" t="s">
        <v>2</v>
      </c>
      <c r="C2" s="18" t="s">
        <v>3</v>
      </c>
      <c r="D2" s="14" t="s">
        <v>0</v>
      </c>
      <c r="E2" s="14"/>
      <c r="F2" s="14"/>
      <c r="G2" s="14"/>
      <c r="H2" s="14"/>
      <c r="I2" s="14"/>
      <c r="J2" s="14"/>
      <c r="K2" s="17"/>
      <c r="L2" s="17"/>
      <c r="M2" s="17"/>
      <c r="N2" s="17"/>
      <c r="O2" s="17"/>
      <c r="P2" s="17"/>
      <c r="Q2" s="17"/>
    </row>
    <row r="3" spans="1:18" ht="12.75" x14ac:dyDescent="0.2">
      <c r="A3" s="14"/>
      <c r="B3" s="14" t="s">
        <v>4</v>
      </c>
      <c r="C3" s="7" t="s">
        <v>5</v>
      </c>
      <c r="D3" s="14"/>
      <c r="E3" s="14"/>
      <c r="F3" s="14"/>
      <c r="G3" s="14"/>
      <c r="H3" s="14"/>
      <c r="I3" s="14"/>
      <c r="J3" s="14"/>
      <c r="K3" s="17"/>
      <c r="L3" s="17"/>
      <c r="M3" s="17"/>
      <c r="N3" s="17"/>
      <c r="O3" s="17"/>
      <c r="P3" s="17"/>
      <c r="Q3" s="17"/>
    </row>
    <row r="4" spans="1:18" ht="12.75" x14ac:dyDescent="0.2">
      <c r="A4" s="14"/>
      <c r="B4" s="14" t="s">
        <v>6</v>
      </c>
      <c r="C4" s="19">
        <v>11</v>
      </c>
      <c r="D4" s="14"/>
      <c r="E4" s="14"/>
      <c r="F4" s="14"/>
      <c r="G4" s="14"/>
      <c r="H4" s="14"/>
      <c r="I4" s="14"/>
      <c r="J4" s="14"/>
      <c r="K4" s="17"/>
      <c r="L4" s="17"/>
      <c r="M4" s="17"/>
      <c r="N4" s="17"/>
      <c r="O4" s="17"/>
      <c r="P4" s="17"/>
      <c r="Q4" s="17"/>
    </row>
    <row r="5" spans="1:18" ht="12.75" x14ac:dyDescent="0.2">
      <c r="A5" s="14"/>
      <c r="B5" s="14" t="s">
        <v>7</v>
      </c>
      <c r="C5" s="19">
        <v>50</v>
      </c>
      <c r="D5" s="14"/>
      <c r="E5" s="14"/>
      <c r="F5" s="20"/>
      <c r="G5" s="14"/>
      <c r="H5" s="14"/>
      <c r="I5" s="14"/>
      <c r="J5" s="14"/>
      <c r="K5" s="17"/>
      <c r="L5" s="17"/>
      <c r="M5" s="17"/>
      <c r="N5" s="17"/>
      <c r="O5" s="17"/>
      <c r="P5" s="17"/>
      <c r="Q5" s="17"/>
    </row>
    <row r="6" spans="1:18" ht="15.75" customHeight="1" x14ac:dyDescent="0.2">
      <c r="A6" s="26"/>
      <c r="B6" s="26"/>
      <c r="C6" s="26"/>
      <c r="D6" s="26"/>
      <c r="E6" s="26"/>
      <c r="F6" s="27"/>
      <c r="G6" s="26"/>
      <c r="H6" s="26"/>
      <c r="I6" s="28"/>
      <c r="J6" s="39"/>
      <c r="K6" s="226" t="s">
        <v>305</v>
      </c>
      <c r="L6" s="227"/>
      <c r="M6" s="227"/>
      <c r="N6" s="227"/>
      <c r="O6" s="228"/>
      <c r="P6" s="66"/>
      <c r="Q6" s="66"/>
      <c r="R6" s="66"/>
    </row>
    <row r="7" spans="1:18" ht="44.25" customHeight="1" x14ac:dyDescent="0.2">
      <c r="A7" s="29" t="s">
        <v>13</v>
      </c>
      <c r="B7" s="29" t="s">
        <v>14</v>
      </c>
      <c r="C7" s="29" t="s">
        <v>15</v>
      </c>
      <c r="D7" s="29" t="s">
        <v>16</v>
      </c>
      <c r="E7" s="29" t="s">
        <v>17</v>
      </c>
      <c r="F7" s="29" t="s">
        <v>18</v>
      </c>
      <c r="G7" s="29" t="s">
        <v>19</v>
      </c>
      <c r="H7" s="29" t="s">
        <v>20</v>
      </c>
      <c r="I7" s="29" t="s">
        <v>6</v>
      </c>
      <c r="J7" s="29" t="s">
        <v>21</v>
      </c>
      <c r="K7" s="30">
        <v>1</v>
      </c>
      <c r="L7" s="29">
        <v>2</v>
      </c>
      <c r="M7" s="29">
        <v>3</v>
      </c>
      <c r="N7" s="29">
        <v>4</v>
      </c>
      <c r="O7" s="29">
        <v>5</v>
      </c>
      <c r="P7" s="29" t="s">
        <v>23</v>
      </c>
      <c r="Q7" s="29" t="s">
        <v>449</v>
      </c>
      <c r="R7" s="29" t="s">
        <v>22</v>
      </c>
    </row>
    <row r="8" spans="1:18" ht="15.75" customHeight="1" x14ac:dyDescent="0.2">
      <c r="A8" s="24">
        <v>1</v>
      </c>
      <c r="B8" s="68" t="s">
        <v>292</v>
      </c>
      <c r="C8" s="68" t="s">
        <v>326</v>
      </c>
      <c r="D8" s="68" t="s">
        <v>149</v>
      </c>
      <c r="E8" s="67" t="s">
        <v>226</v>
      </c>
      <c r="F8" s="70">
        <v>39122</v>
      </c>
      <c r="G8" s="33" t="s">
        <v>297</v>
      </c>
      <c r="H8" s="68" t="s">
        <v>401</v>
      </c>
      <c r="I8" s="35">
        <v>11</v>
      </c>
      <c r="J8" s="68" t="s">
        <v>300</v>
      </c>
      <c r="K8" s="32">
        <v>7</v>
      </c>
      <c r="L8" s="32">
        <v>10</v>
      </c>
      <c r="M8" s="32">
        <v>8</v>
      </c>
      <c r="N8" s="32">
        <v>9</v>
      </c>
      <c r="O8" s="32">
        <v>5</v>
      </c>
      <c r="P8" s="32">
        <v>39</v>
      </c>
      <c r="Q8" s="24">
        <f>P8*100/50</f>
        <v>78</v>
      </c>
      <c r="R8" s="34" t="s">
        <v>463</v>
      </c>
    </row>
    <row r="9" spans="1:18" ht="15.75" customHeight="1" x14ac:dyDescent="0.2">
      <c r="A9" s="24">
        <v>2</v>
      </c>
      <c r="B9" s="41" t="s">
        <v>255</v>
      </c>
      <c r="C9" s="41" t="s">
        <v>314</v>
      </c>
      <c r="D9" s="41" t="s">
        <v>128</v>
      </c>
      <c r="E9" s="67" t="s">
        <v>12</v>
      </c>
      <c r="F9" s="51">
        <v>39121</v>
      </c>
      <c r="G9" s="33" t="s">
        <v>297</v>
      </c>
      <c r="H9" s="22" t="s">
        <v>207</v>
      </c>
      <c r="I9" s="35">
        <v>11</v>
      </c>
      <c r="J9" s="41" t="s">
        <v>217</v>
      </c>
      <c r="K9" s="25">
        <v>6</v>
      </c>
      <c r="L9" s="25">
        <v>8</v>
      </c>
      <c r="M9" s="25">
        <v>0</v>
      </c>
      <c r="N9" s="25">
        <v>9</v>
      </c>
      <c r="O9" s="25">
        <v>5</v>
      </c>
      <c r="P9" s="25">
        <v>28</v>
      </c>
      <c r="Q9" s="24">
        <f>P9*100/50</f>
        <v>56</v>
      </c>
      <c r="R9" s="33" t="s">
        <v>451</v>
      </c>
    </row>
    <row r="10" spans="1:18" ht="15.75" customHeight="1" x14ac:dyDescent="0.2">
      <c r="A10" s="24">
        <v>3</v>
      </c>
      <c r="B10" s="68" t="s">
        <v>444</v>
      </c>
      <c r="C10" s="68" t="s">
        <v>42</v>
      </c>
      <c r="D10" s="68" t="s">
        <v>80</v>
      </c>
      <c r="E10" s="72" t="s">
        <v>12</v>
      </c>
      <c r="F10" s="70">
        <v>39071</v>
      </c>
      <c r="G10" s="69" t="s">
        <v>297</v>
      </c>
      <c r="H10" s="68" t="s">
        <v>401</v>
      </c>
      <c r="I10" s="71">
        <v>11</v>
      </c>
      <c r="J10" s="68" t="s">
        <v>300</v>
      </c>
      <c r="K10" s="25">
        <v>0</v>
      </c>
      <c r="L10" s="25">
        <v>3</v>
      </c>
      <c r="M10" s="25">
        <v>5</v>
      </c>
      <c r="N10" s="25">
        <v>9</v>
      </c>
      <c r="O10" s="25">
        <v>5</v>
      </c>
      <c r="P10" s="25">
        <v>22</v>
      </c>
      <c r="Q10" s="24">
        <f>P10*100/50</f>
        <v>44</v>
      </c>
      <c r="R10" s="25"/>
    </row>
    <row r="11" spans="1:18" ht="15.75" customHeight="1" x14ac:dyDescent="0.2">
      <c r="A11" s="24">
        <v>4</v>
      </c>
      <c r="B11" s="41" t="s">
        <v>447</v>
      </c>
      <c r="C11" s="41" t="s">
        <v>448</v>
      </c>
      <c r="D11" s="41" t="s">
        <v>138</v>
      </c>
      <c r="E11" s="35" t="s">
        <v>12</v>
      </c>
      <c r="F11" s="51">
        <v>38918</v>
      </c>
      <c r="G11" s="34" t="s">
        <v>297</v>
      </c>
      <c r="H11" s="22" t="s">
        <v>207</v>
      </c>
      <c r="I11" s="35">
        <v>11</v>
      </c>
      <c r="J11" s="41" t="s">
        <v>217</v>
      </c>
      <c r="K11" s="25">
        <v>0</v>
      </c>
      <c r="L11" s="25">
        <v>7</v>
      </c>
      <c r="M11" s="25">
        <v>1</v>
      </c>
      <c r="N11" s="25">
        <v>1</v>
      </c>
      <c r="O11" s="25">
        <v>10</v>
      </c>
      <c r="P11" s="25">
        <v>19</v>
      </c>
      <c r="Q11" s="24">
        <f>P11*100/50</f>
        <v>38</v>
      </c>
      <c r="R11" s="25"/>
    </row>
    <row r="12" spans="1:18" ht="15.75" customHeight="1" x14ac:dyDescent="0.2">
      <c r="A12" s="24">
        <v>5</v>
      </c>
      <c r="B12" s="23" t="s">
        <v>445</v>
      </c>
      <c r="C12" s="23" t="s">
        <v>446</v>
      </c>
      <c r="D12" s="23" t="s">
        <v>138</v>
      </c>
      <c r="E12" s="67" t="s">
        <v>12</v>
      </c>
      <c r="F12" s="36">
        <v>39100</v>
      </c>
      <c r="G12" s="33" t="s">
        <v>297</v>
      </c>
      <c r="H12" s="22" t="s">
        <v>443</v>
      </c>
      <c r="I12" s="35">
        <v>11</v>
      </c>
      <c r="J12" s="45" t="s">
        <v>441</v>
      </c>
      <c r="K12" s="25">
        <v>0</v>
      </c>
      <c r="L12" s="25">
        <v>5</v>
      </c>
      <c r="M12" s="25">
        <v>5</v>
      </c>
      <c r="N12" s="25">
        <v>2</v>
      </c>
      <c r="O12" s="25">
        <v>1</v>
      </c>
      <c r="P12" s="25">
        <v>13</v>
      </c>
      <c r="Q12" s="24">
        <f>P12*100/50</f>
        <v>26</v>
      </c>
      <c r="R12" s="25"/>
    </row>
    <row r="15" spans="1:18" ht="15.75" customHeight="1" x14ac:dyDescent="0.2">
      <c r="C15" s="108" t="s">
        <v>464</v>
      </c>
    </row>
    <row r="16" spans="1:18" ht="15.75" customHeight="1" x14ac:dyDescent="0.2">
      <c r="C16" t="s">
        <v>465</v>
      </c>
    </row>
  </sheetData>
  <sortState ref="A8:R12">
    <sortCondition descending="1" ref="P8:P12"/>
  </sortState>
  <mergeCells count="1">
    <mergeCell ref="K6:O6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  <pageSetup paperSize="9" scale="6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317_1_admin</cp:lastModifiedBy>
  <cp:lastPrinted>2023-11-24T18:04:13Z</cp:lastPrinted>
  <dcterms:modified xsi:type="dcterms:W3CDTF">2023-11-29T08:24:18Z</dcterms:modified>
</cp:coreProperties>
</file>