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150" yWindow="555" windowWidth="23655" windowHeight="9660" activeTab="4"/>
  </bookViews>
  <sheets>
    <sheet name="7 класс" sheetId="6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L10" i="6" l="1"/>
  <c r="L9" i="6"/>
  <c r="L14" i="6"/>
  <c r="L12" i="6"/>
  <c r="L11" i="6"/>
  <c r="L13" i="6"/>
  <c r="L15" i="6"/>
  <c r="L16" i="6"/>
  <c r="L18" i="6"/>
  <c r="L48" i="6"/>
  <c r="L30" i="6"/>
  <c r="L25" i="6"/>
  <c r="L22" i="6"/>
  <c r="L17" i="6"/>
  <c r="L26" i="6"/>
  <c r="L32" i="6"/>
  <c r="L27" i="6"/>
  <c r="L19" i="6"/>
  <c r="L20" i="6"/>
  <c r="L28" i="6"/>
  <c r="L23" i="6"/>
  <c r="L33" i="6"/>
  <c r="L35" i="6"/>
  <c r="L36" i="6"/>
  <c r="L24" i="6"/>
  <c r="L21" i="6"/>
  <c r="L31" i="6"/>
  <c r="L37" i="6"/>
  <c r="L41" i="6"/>
  <c r="L42" i="6"/>
  <c r="L39" i="6"/>
  <c r="L40" i="6"/>
  <c r="L38" i="6"/>
  <c r="L34" i="6"/>
  <c r="L51" i="6"/>
  <c r="L29" i="6"/>
  <c r="L65" i="6"/>
  <c r="L45" i="6"/>
  <c r="L67" i="6"/>
  <c r="L52" i="6"/>
  <c r="L56" i="6"/>
  <c r="L46" i="6"/>
  <c r="L43" i="6"/>
  <c r="L49" i="6"/>
  <c r="L57" i="6"/>
  <c r="L44" i="6"/>
  <c r="L50" i="6"/>
  <c r="L58" i="6"/>
  <c r="L54" i="6"/>
  <c r="L64" i="6"/>
  <c r="L47" i="6"/>
  <c r="L53" i="6"/>
  <c r="L60" i="6"/>
  <c r="L55" i="6"/>
  <c r="L66" i="6"/>
  <c r="L61" i="6"/>
  <c r="L59" i="6"/>
  <c r="L63" i="6"/>
  <c r="L62" i="6"/>
  <c r="L68" i="6"/>
  <c r="L69" i="6"/>
  <c r="L70" i="6"/>
  <c r="L71" i="6"/>
  <c r="L8" i="6"/>
  <c r="M10" i="4" l="1"/>
  <c r="N10" i="4" s="1"/>
  <c r="M25" i="2"/>
  <c r="N25" i="2" s="1"/>
  <c r="M14" i="3"/>
  <c r="N14" i="3" s="1"/>
  <c r="M45" i="6"/>
  <c r="M50" i="6"/>
  <c r="M47" i="6"/>
  <c r="M43" i="6"/>
  <c r="M12" i="6"/>
  <c r="M65" i="6"/>
  <c r="M52" i="6"/>
  <c r="M62" i="6"/>
  <c r="M64" i="6"/>
  <c r="M25" i="6"/>
  <c r="M46" i="6"/>
  <c r="M48" i="6"/>
  <c r="M9" i="6"/>
  <c r="M59" i="6"/>
  <c r="M70" i="6"/>
  <c r="M56" i="6"/>
  <c r="M29" i="6"/>
  <c r="M69" i="6"/>
  <c r="M20" i="6"/>
  <c r="M19" i="6"/>
  <c r="M33" i="6"/>
  <c r="M31" i="6"/>
  <c r="M40" i="6"/>
  <c r="M51" i="6"/>
  <c r="M10" i="6"/>
  <c r="M16" i="6"/>
  <c r="M15" i="6"/>
  <c r="M61" i="6"/>
  <c r="M30" i="6"/>
  <c r="M14" i="6"/>
  <c r="M68" i="6"/>
  <c r="M54" i="6"/>
  <c r="M57" i="6"/>
  <c r="M49" i="6"/>
  <c r="M21" i="6"/>
  <c r="M63" i="6"/>
  <c r="M39" i="6"/>
  <c r="M13" i="6"/>
  <c r="M27" i="6"/>
  <c r="M32" i="6"/>
  <c r="M71" i="6"/>
  <c r="M66" i="6"/>
  <c r="M8" i="6"/>
  <c r="M11" i="6"/>
  <c r="M24" i="6"/>
  <c r="M67" i="6"/>
  <c r="M23" i="6"/>
  <c r="M28" i="6"/>
  <c r="M18" i="6"/>
  <c r="M26" i="6"/>
  <c r="M34" i="6"/>
  <c r="M17" i="6"/>
  <c r="M36" i="6"/>
  <c r="M35" i="6"/>
  <c r="M37" i="6"/>
  <c r="M22" i="6"/>
  <c r="M38" i="6"/>
  <c r="M55" i="6"/>
  <c r="M42" i="6"/>
  <c r="M44" i="6"/>
  <c r="M60" i="6"/>
  <c r="M53" i="6"/>
  <c r="M41" i="6"/>
  <c r="M58" i="6"/>
  <c r="M20" i="4"/>
  <c r="N20" i="4" s="1"/>
  <c r="N11" i="2"/>
  <c r="N17" i="2"/>
  <c r="N20" i="2"/>
  <c r="N34" i="2"/>
  <c r="N35" i="2"/>
  <c r="N65" i="2"/>
  <c r="N70" i="2"/>
  <c r="M16" i="5"/>
  <c r="N16" i="5" s="1"/>
  <c r="M14" i="5"/>
  <c r="N14" i="5" s="1"/>
  <c r="M34" i="5"/>
  <c r="N34" i="5" s="1"/>
  <c r="M11" i="5"/>
  <c r="N11" i="5" s="1"/>
  <c r="M29" i="4"/>
  <c r="N29" i="4" s="1"/>
  <c r="M30" i="4"/>
  <c r="N30" i="4" s="1"/>
  <c r="M38" i="4"/>
  <c r="N38" i="4" s="1"/>
  <c r="M37" i="5"/>
  <c r="N37" i="5" s="1"/>
  <c r="M19" i="5"/>
  <c r="N19" i="5" s="1"/>
  <c r="M9" i="5"/>
  <c r="N9" i="5" s="1"/>
  <c r="M43" i="5"/>
  <c r="N43" i="5" s="1"/>
  <c r="M31" i="5"/>
  <c r="N31" i="5" s="1"/>
  <c r="M8" i="5"/>
  <c r="N8" i="5" s="1"/>
  <c r="M27" i="5"/>
  <c r="N27" i="5" s="1"/>
  <c r="M12" i="5"/>
  <c r="N12" i="5" s="1"/>
  <c r="M38" i="5"/>
  <c r="N38" i="5" s="1"/>
  <c r="M35" i="5"/>
  <c r="N35" i="5" s="1"/>
  <c r="M39" i="5"/>
  <c r="N39" i="5" s="1"/>
  <c r="M26" i="5"/>
  <c r="M30" i="5"/>
  <c r="N30" i="5" s="1"/>
  <c r="M17" i="5"/>
  <c r="N17" i="5" s="1"/>
  <c r="M15" i="5"/>
  <c r="N15" i="5" s="1"/>
  <c r="M28" i="5"/>
  <c r="N28" i="5" s="1"/>
  <c r="M18" i="5"/>
  <c r="N18" i="5" s="1"/>
  <c r="M24" i="5"/>
  <c r="N24" i="5" s="1"/>
  <c r="M41" i="5"/>
  <c r="N41" i="5" s="1"/>
  <c r="M22" i="5"/>
  <c r="N22" i="5" s="1"/>
  <c r="M25" i="5"/>
  <c r="N25" i="5" s="1"/>
  <c r="M32" i="5"/>
  <c r="N32" i="5" s="1"/>
  <c r="M13" i="5"/>
  <c r="N13" i="5" s="1"/>
  <c r="M36" i="5"/>
  <c r="N36" i="5" s="1"/>
  <c r="M10" i="5"/>
  <c r="N10" i="5" s="1"/>
  <c r="M42" i="5"/>
  <c r="N42" i="5" s="1"/>
  <c r="M29" i="5"/>
  <c r="N29" i="5" s="1"/>
  <c r="M20" i="5"/>
  <c r="N20" i="5" s="1"/>
  <c r="M40" i="5"/>
  <c r="N40" i="5" s="1"/>
  <c r="M23" i="5"/>
  <c r="N23" i="5" s="1"/>
  <c r="M33" i="5"/>
  <c r="N33" i="5" s="1"/>
  <c r="N26" i="5"/>
  <c r="M21" i="5"/>
  <c r="N21" i="5" s="1"/>
  <c r="M32" i="3"/>
  <c r="N32" i="3" s="1"/>
  <c r="M15" i="3"/>
  <c r="N15" i="3" s="1"/>
  <c r="M74" i="3"/>
  <c r="N74" i="3" s="1"/>
  <c r="M71" i="3"/>
  <c r="N71" i="3" s="1"/>
  <c r="M65" i="3"/>
  <c r="N65" i="3" s="1"/>
  <c r="M64" i="3"/>
  <c r="N64" i="3" s="1"/>
  <c r="M52" i="3"/>
  <c r="N52" i="3" s="1"/>
  <c r="M41" i="3"/>
  <c r="N41" i="3" s="1"/>
  <c r="M12" i="3"/>
  <c r="N12" i="3" s="1"/>
  <c r="M75" i="3"/>
  <c r="N75" i="3" s="1"/>
  <c r="M51" i="3"/>
  <c r="N51" i="3" s="1"/>
  <c r="M79" i="3"/>
  <c r="N79" i="3" s="1"/>
  <c r="M43" i="3"/>
  <c r="N43" i="3" s="1"/>
  <c r="M44" i="3"/>
  <c r="N44" i="3" s="1"/>
  <c r="M48" i="3"/>
  <c r="N48" i="3" s="1"/>
  <c r="M9" i="3"/>
  <c r="N9" i="3" s="1"/>
  <c r="M49" i="3"/>
  <c r="N49" i="3" s="1"/>
  <c r="M13" i="3"/>
  <c r="N13" i="3" s="1"/>
  <c r="M68" i="3"/>
  <c r="N68" i="3" s="1"/>
  <c r="M50" i="3"/>
  <c r="N50" i="3" s="1"/>
  <c r="M24" i="3"/>
  <c r="N24" i="3" s="1"/>
  <c r="M61" i="3"/>
  <c r="N61" i="3" s="1"/>
  <c r="M21" i="3"/>
  <c r="N21" i="3" s="1"/>
  <c r="M29" i="3"/>
  <c r="N29" i="3" s="1"/>
  <c r="M25" i="3"/>
  <c r="N25" i="3" s="1"/>
  <c r="M35" i="3"/>
  <c r="N35" i="3" s="1"/>
  <c r="M20" i="3"/>
  <c r="N20" i="3" s="1"/>
  <c r="M72" i="3"/>
  <c r="N72" i="3" s="1"/>
  <c r="M76" i="3"/>
  <c r="N76" i="3" s="1"/>
  <c r="M45" i="3"/>
  <c r="N45" i="3" s="1"/>
  <c r="M60" i="3"/>
  <c r="N60" i="3" s="1"/>
  <c r="M57" i="3"/>
  <c r="N57" i="3" s="1"/>
  <c r="M11" i="3"/>
  <c r="N11" i="3" s="1"/>
  <c r="M26" i="3"/>
  <c r="N26" i="3" s="1"/>
  <c r="M62" i="3"/>
  <c r="N62" i="3" s="1"/>
  <c r="M77" i="3"/>
  <c r="N77" i="3" s="1"/>
  <c r="M36" i="3"/>
  <c r="N36" i="3" s="1"/>
  <c r="M8" i="3"/>
  <c r="N8" i="3" s="1"/>
  <c r="M38" i="3"/>
  <c r="N38" i="3" s="1"/>
  <c r="M66" i="3"/>
  <c r="N66" i="3" s="1"/>
  <c r="M37" i="3"/>
  <c r="N37" i="3" s="1"/>
  <c r="M33" i="3"/>
  <c r="N33" i="3" s="1"/>
  <c r="M55" i="3"/>
  <c r="N55" i="3" s="1"/>
  <c r="M27" i="3"/>
  <c r="N27" i="3" s="1"/>
  <c r="M10" i="3"/>
  <c r="N10" i="3" s="1"/>
  <c r="M22" i="3"/>
  <c r="N22" i="3" s="1"/>
  <c r="M39" i="3"/>
  <c r="N39" i="3" s="1"/>
  <c r="M63" i="3"/>
  <c r="N63" i="3" s="1"/>
  <c r="M59" i="3"/>
  <c r="N59" i="3" s="1"/>
  <c r="M67" i="3"/>
  <c r="N67" i="3" s="1"/>
  <c r="M46" i="3"/>
  <c r="N46" i="3" s="1"/>
  <c r="M58" i="3"/>
  <c r="N58" i="3" s="1"/>
  <c r="M42" i="3"/>
  <c r="N42" i="3" s="1"/>
  <c r="M16" i="3"/>
  <c r="N16" i="3" s="1"/>
  <c r="M53" i="3"/>
  <c r="N53" i="3" s="1"/>
  <c r="M73" i="3"/>
  <c r="N73" i="3" s="1"/>
  <c r="M31" i="3"/>
  <c r="N31" i="3" s="1"/>
  <c r="M17" i="3"/>
  <c r="N17" i="3" s="1"/>
  <c r="M18" i="3"/>
  <c r="N18" i="3" s="1"/>
  <c r="M34" i="3"/>
  <c r="N34" i="3" s="1"/>
  <c r="M47" i="3"/>
  <c r="N47" i="3" s="1"/>
  <c r="M30" i="3"/>
  <c r="N30" i="3" s="1"/>
  <c r="M28" i="3"/>
  <c r="N28" i="3" s="1"/>
  <c r="M54" i="3"/>
  <c r="N54" i="3" s="1"/>
  <c r="M70" i="3"/>
  <c r="N70" i="3" s="1"/>
  <c r="M23" i="3"/>
  <c r="N23" i="3" s="1"/>
  <c r="M69" i="3"/>
  <c r="N69" i="3" s="1"/>
  <c r="M78" i="3"/>
  <c r="N78" i="3" s="1"/>
  <c r="M40" i="3"/>
  <c r="N40" i="3" s="1"/>
  <c r="M19" i="3"/>
  <c r="N19" i="3" s="1"/>
  <c r="M56" i="3"/>
  <c r="N56" i="3" s="1"/>
  <c r="M9" i="4"/>
  <c r="N9" i="4" s="1"/>
  <c r="M21" i="4"/>
  <c r="N21" i="4" s="1"/>
  <c r="M16" i="4"/>
  <c r="N16" i="4" s="1"/>
  <c r="M17" i="4"/>
  <c r="N17" i="4" s="1"/>
  <c r="M12" i="4"/>
  <c r="N12" i="4" s="1"/>
  <c r="M32" i="4"/>
  <c r="N32" i="4" s="1"/>
  <c r="M39" i="4"/>
  <c r="N39" i="4" s="1"/>
  <c r="M34" i="4"/>
  <c r="N34" i="4" s="1"/>
  <c r="M26" i="4"/>
  <c r="N26" i="4" s="1"/>
  <c r="M8" i="4"/>
  <c r="N8" i="4" s="1"/>
  <c r="M18" i="4"/>
  <c r="N18" i="4" s="1"/>
  <c r="M14" i="4"/>
  <c r="N14" i="4" s="1"/>
  <c r="M15" i="4"/>
  <c r="N15" i="4" s="1"/>
  <c r="M24" i="4"/>
  <c r="N24" i="4" s="1"/>
  <c r="M42" i="4"/>
  <c r="N42" i="4" s="1"/>
  <c r="M43" i="4"/>
  <c r="N43" i="4" s="1"/>
  <c r="M47" i="4"/>
  <c r="N47" i="4" s="1"/>
  <c r="M31" i="4"/>
  <c r="N31" i="4" s="1"/>
  <c r="M37" i="4"/>
  <c r="N37" i="4" s="1"/>
  <c r="M40" i="4"/>
  <c r="N40" i="4" s="1"/>
  <c r="M33" i="4"/>
  <c r="N33" i="4" s="1"/>
  <c r="M22" i="4"/>
  <c r="N22" i="4" s="1"/>
  <c r="M28" i="4"/>
  <c r="N28" i="4" s="1"/>
  <c r="M44" i="4"/>
  <c r="N44" i="4" s="1"/>
  <c r="M45" i="4"/>
  <c r="N45" i="4" s="1"/>
  <c r="M41" i="4"/>
  <c r="N41" i="4" s="1"/>
  <c r="M25" i="4"/>
  <c r="N25" i="4" s="1"/>
  <c r="M35" i="4"/>
  <c r="N35" i="4" s="1"/>
  <c r="M46" i="4"/>
  <c r="N46" i="4" s="1"/>
  <c r="M19" i="4"/>
  <c r="N19" i="4" s="1"/>
  <c r="M36" i="4"/>
  <c r="N36" i="4" s="1"/>
  <c r="M11" i="4"/>
  <c r="N11" i="4" s="1"/>
  <c r="M23" i="4"/>
  <c r="N23" i="4" s="1"/>
  <c r="M27" i="4"/>
  <c r="N27" i="4" s="1"/>
  <c r="M13" i="4"/>
  <c r="N13" i="4" s="1"/>
  <c r="M21" i="2"/>
  <c r="N21" i="2" s="1"/>
  <c r="M62" i="2"/>
  <c r="N62" i="2" s="1"/>
  <c r="M8" i="2"/>
  <c r="N8" i="2" s="1"/>
  <c r="M48" i="2"/>
  <c r="N48" i="2" s="1"/>
  <c r="M52" i="2"/>
  <c r="N52" i="2" s="1"/>
  <c r="M9" i="2"/>
  <c r="N9" i="2" s="1"/>
  <c r="M30" i="2"/>
  <c r="N30" i="2" s="1"/>
  <c r="M39" i="2"/>
  <c r="N39" i="2" s="1"/>
  <c r="M22" i="2"/>
  <c r="N22" i="2" s="1"/>
  <c r="M23" i="2"/>
  <c r="N23" i="2" s="1"/>
  <c r="M63" i="2"/>
  <c r="N63" i="2" s="1"/>
  <c r="M40" i="2"/>
  <c r="N40" i="2" s="1"/>
  <c r="M56" i="2"/>
  <c r="N56" i="2" s="1"/>
  <c r="M38" i="2"/>
  <c r="N38" i="2" s="1"/>
  <c r="M58" i="2"/>
  <c r="N58" i="2" s="1"/>
  <c r="M29" i="2"/>
  <c r="N29" i="2" s="1"/>
  <c r="M17" i="2"/>
  <c r="M31" i="2"/>
  <c r="N31" i="2" s="1"/>
  <c r="M41" i="2"/>
  <c r="N41" i="2" s="1"/>
  <c r="M20" i="2"/>
  <c r="M13" i="2"/>
  <c r="N13" i="2" s="1"/>
  <c r="M45" i="2"/>
  <c r="N45" i="2" s="1"/>
  <c r="M33" i="2"/>
  <c r="N33" i="2" s="1"/>
  <c r="M28" i="2"/>
  <c r="N28" i="2" s="1"/>
  <c r="M32" i="2"/>
  <c r="N32" i="2" s="1"/>
  <c r="M67" i="2"/>
  <c r="N67" i="2" s="1"/>
  <c r="M71" i="2"/>
  <c r="N71" i="2" s="1"/>
  <c r="M10" i="2"/>
  <c r="N10" i="2" s="1"/>
  <c r="M34" i="2"/>
  <c r="M64" i="2"/>
  <c r="N64" i="2" s="1"/>
  <c r="M60" i="2"/>
  <c r="N60" i="2" s="1"/>
  <c r="M46" i="2"/>
  <c r="N46" i="2" s="1"/>
  <c r="M18" i="2"/>
  <c r="N18" i="2" s="1"/>
  <c r="M59" i="2"/>
  <c r="N59" i="2" s="1"/>
  <c r="M61" i="2"/>
  <c r="N61" i="2" s="1"/>
  <c r="M24" i="2"/>
  <c r="N24" i="2" s="1"/>
  <c r="M69" i="2"/>
  <c r="N69" i="2" s="1"/>
  <c r="M49" i="2"/>
  <c r="N49" i="2" s="1"/>
  <c r="M42" i="2"/>
  <c r="N42" i="2" s="1"/>
  <c r="M14" i="2"/>
  <c r="N14" i="2" s="1"/>
  <c r="M11" i="2"/>
  <c r="M19" i="2"/>
  <c r="N19" i="2" s="1"/>
  <c r="M43" i="2"/>
  <c r="N43" i="2" s="1"/>
  <c r="M66" i="2"/>
  <c r="N66" i="2" s="1"/>
  <c r="M15" i="2"/>
  <c r="N15" i="2" s="1"/>
  <c r="M68" i="2"/>
  <c r="N68" i="2" s="1"/>
  <c r="M50" i="2"/>
  <c r="N50" i="2" s="1"/>
  <c r="M26" i="2"/>
  <c r="N26" i="2" s="1"/>
  <c r="M35" i="2"/>
  <c r="M36" i="2"/>
  <c r="N36" i="2" s="1"/>
  <c r="M16" i="2"/>
  <c r="N16" i="2" s="1"/>
  <c r="M27" i="2"/>
  <c r="N27" i="2" s="1"/>
  <c r="M57" i="2"/>
  <c r="N57" i="2" s="1"/>
  <c r="M53" i="2"/>
  <c r="N53" i="2" s="1"/>
  <c r="M72" i="2"/>
  <c r="N72" i="2" s="1"/>
  <c r="M51" i="2"/>
  <c r="N51" i="2" s="1"/>
  <c r="M44" i="2"/>
  <c r="N44" i="2" s="1"/>
  <c r="M12" i="2"/>
  <c r="N12" i="2" s="1"/>
  <c r="M37" i="2"/>
  <c r="N37" i="2" s="1"/>
  <c r="M55" i="2"/>
  <c r="N55" i="2" s="1"/>
  <c r="M65" i="2"/>
  <c r="M47" i="2"/>
  <c r="N47" i="2" s="1"/>
  <c r="M54" i="2"/>
  <c r="N54" i="2" s="1"/>
  <c r="M70" i="2"/>
</calcChain>
</file>

<file path=xl/sharedStrings.xml><?xml version="1.0" encoding="utf-8"?>
<sst xmlns="http://schemas.openxmlformats.org/spreadsheetml/2006/main" count="2142" uniqueCount="681">
  <si>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</si>
  <si>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</si>
  <si>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</si>
  <si>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</si>
  <si>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</si>
  <si>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литература</t>
  </si>
  <si>
    <t>класс</t>
  </si>
  <si>
    <t>максимальный балл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</si>
  <si>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</si>
  <si>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</si>
  <si>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</si>
  <si>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</si>
  <si>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</si>
  <si>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</si>
  <si>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</si>
  <si>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</si>
  <si>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</si>
  <si>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</si>
  <si>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</si>
  <si>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</si>
  <si>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</si>
  <si>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</si>
  <si>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Адьянов</t>
  </si>
  <si>
    <t>Николай</t>
  </si>
  <si>
    <t>Баирович</t>
  </si>
  <si>
    <t>Азыдова</t>
  </si>
  <si>
    <t>Алтана</t>
  </si>
  <si>
    <t>Дольгановна</t>
  </si>
  <si>
    <t>Айтмухамбетова</t>
  </si>
  <si>
    <t>Мария</t>
  </si>
  <si>
    <t>Амгельдовна</t>
  </si>
  <si>
    <t>Амхаева</t>
  </si>
  <si>
    <t>София</t>
  </si>
  <si>
    <t>Андреевна</t>
  </si>
  <si>
    <t>Араев</t>
  </si>
  <si>
    <t>Аюка</t>
  </si>
  <si>
    <t>Саналович</t>
  </si>
  <si>
    <t>Бадмаева</t>
  </si>
  <si>
    <t>Делгир</t>
  </si>
  <si>
    <t>Басанговна</t>
  </si>
  <si>
    <t>Бамбушева</t>
  </si>
  <si>
    <t>Полина</t>
  </si>
  <si>
    <t>Степановна</t>
  </si>
  <si>
    <t>Басанова</t>
  </si>
  <si>
    <t>Айлана</t>
  </si>
  <si>
    <t>Саналовна</t>
  </si>
  <si>
    <t>Элина</t>
  </si>
  <si>
    <t>Викторовна</t>
  </si>
  <si>
    <t>Бембеева</t>
  </si>
  <si>
    <t>Эвелина</t>
  </si>
  <si>
    <t>Буудяевна</t>
  </si>
  <si>
    <t>Бондарев</t>
  </si>
  <si>
    <t>Денис</t>
  </si>
  <si>
    <t>Виталиевич</t>
  </si>
  <si>
    <t>Босхаева</t>
  </si>
  <si>
    <t>Дарина</t>
  </si>
  <si>
    <t>Мингияновна</t>
  </si>
  <si>
    <t>Боянова</t>
  </si>
  <si>
    <t>Валерия</t>
  </si>
  <si>
    <t>Эрдниевна</t>
  </si>
  <si>
    <t>Булукова</t>
  </si>
  <si>
    <t>Баатровна</t>
  </si>
  <si>
    <t>Васильева</t>
  </si>
  <si>
    <t>Айтана</t>
  </si>
  <si>
    <t>Эренценовна</t>
  </si>
  <si>
    <t>Анна-Мария</t>
  </si>
  <si>
    <t>Васькина</t>
  </si>
  <si>
    <t>Ирина</t>
  </si>
  <si>
    <t>Владимировна</t>
  </si>
  <si>
    <t>Гавганова</t>
  </si>
  <si>
    <t>Аяна</t>
  </si>
  <si>
    <t>Геннадьевна</t>
  </si>
  <si>
    <t>Гадышев</t>
  </si>
  <si>
    <t>Сэргэлэн</t>
  </si>
  <si>
    <t>Аюкаевич</t>
  </si>
  <si>
    <t>Горяева</t>
  </si>
  <si>
    <t>Александра</t>
  </si>
  <si>
    <t>Васильевна</t>
  </si>
  <si>
    <t>Дарбакова</t>
  </si>
  <si>
    <t>Амплина</t>
  </si>
  <si>
    <t>Романовна</t>
  </si>
  <si>
    <t>Дорджиева</t>
  </si>
  <si>
    <t>Арина</t>
  </si>
  <si>
    <t>Улановна</t>
  </si>
  <si>
    <t>Галина</t>
  </si>
  <si>
    <t>Бадмаевна</t>
  </si>
  <si>
    <t>Дельгира</t>
  </si>
  <si>
    <t>Зулаев</t>
  </si>
  <si>
    <t>Эрдем</t>
  </si>
  <si>
    <t>Очирович</t>
  </si>
  <si>
    <t>Иманова</t>
  </si>
  <si>
    <t>Гюльтач</t>
  </si>
  <si>
    <t>Аразовна</t>
  </si>
  <si>
    <t>Инджиева</t>
  </si>
  <si>
    <t>Софья</t>
  </si>
  <si>
    <t>Хечиевна</t>
  </si>
  <si>
    <t>Какишева</t>
  </si>
  <si>
    <t>Булгун</t>
  </si>
  <si>
    <t>Очировна</t>
  </si>
  <si>
    <t>Кардонова</t>
  </si>
  <si>
    <t>Айса</t>
  </si>
  <si>
    <t>Александровна</t>
  </si>
  <si>
    <t>Картэнова</t>
  </si>
  <si>
    <t>Карина</t>
  </si>
  <si>
    <t>Сергеевна</t>
  </si>
  <si>
    <t>Кекшенова</t>
  </si>
  <si>
    <t>Милана</t>
  </si>
  <si>
    <t>Георгиевна</t>
  </si>
  <si>
    <t>Кичикова</t>
  </si>
  <si>
    <t>Дарья</t>
  </si>
  <si>
    <t>Нимяевна</t>
  </si>
  <si>
    <t>Кодлаев</t>
  </si>
  <si>
    <t>Эрдниевич</t>
  </si>
  <si>
    <t>Ласаранов</t>
  </si>
  <si>
    <t>Алдар</t>
  </si>
  <si>
    <t>Александрович</t>
  </si>
  <si>
    <t>Лиджиева</t>
  </si>
  <si>
    <t>Натали</t>
  </si>
  <si>
    <t>Урубжуровна</t>
  </si>
  <si>
    <t>Лилеева</t>
  </si>
  <si>
    <t>Сабина</t>
  </si>
  <si>
    <t>Джаловна</t>
  </si>
  <si>
    <t>Манджиева</t>
  </si>
  <si>
    <t>Баирта</t>
  </si>
  <si>
    <t>Чингизовна</t>
  </si>
  <si>
    <t>Матвеева</t>
  </si>
  <si>
    <t>Гиляна</t>
  </si>
  <si>
    <t>Эльвиговна</t>
  </si>
  <si>
    <t>Михаляева</t>
  </si>
  <si>
    <t>Майя</t>
  </si>
  <si>
    <t>Олеговна</t>
  </si>
  <si>
    <t>Мугулдаева</t>
  </si>
  <si>
    <t>Мукебенова</t>
  </si>
  <si>
    <t>Оконовна</t>
  </si>
  <si>
    <t>Мучкаева</t>
  </si>
  <si>
    <t>Ангелина</t>
  </si>
  <si>
    <t>Эдуардовна</t>
  </si>
  <si>
    <t>Наминова</t>
  </si>
  <si>
    <t>Лиджи-Горяевна</t>
  </si>
  <si>
    <t>Нохаева</t>
  </si>
  <si>
    <t>Энкира</t>
  </si>
  <si>
    <t>Айтовна</t>
  </si>
  <si>
    <t>Нохашкиева</t>
  </si>
  <si>
    <t>Альмина</t>
  </si>
  <si>
    <t>Очирова</t>
  </si>
  <si>
    <t>Владиславовна</t>
  </si>
  <si>
    <t>Пузанова</t>
  </si>
  <si>
    <t>Анастасия</t>
  </si>
  <si>
    <t>Борисовна</t>
  </si>
  <si>
    <t>Саджиева</t>
  </si>
  <si>
    <t>Сангира</t>
  </si>
  <si>
    <t>Хонгоровна</t>
  </si>
  <si>
    <t>Салинов</t>
  </si>
  <si>
    <t>Дарсен</t>
  </si>
  <si>
    <t>Сарангова</t>
  </si>
  <si>
    <t>Иляна</t>
  </si>
  <si>
    <t>Саранкаев</t>
  </si>
  <si>
    <t>Михаил</t>
  </si>
  <si>
    <t>Дмитриевич</t>
  </si>
  <si>
    <t>Сенькеев</t>
  </si>
  <si>
    <t>Александр</t>
  </si>
  <si>
    <t>Евгеньевич</t>
  </si>
  <si>
    <t>Тлемахова</t>
  </si>
  <si>
    <t>Эльвира</t>
  </si>
  <si>
    <t>Феликсовна</t>
  </si>
  <si>
    <t>Тюрбеев</t>
  </si>
  <si>
    <t>Джиргал</t>
  </si>
  <si>
    <t>Мергенович</t>
  </si>
  <si>
    <t>Дмитрий</t>
  </si>
  <si>
    <t>Анатольевич</t>
  </si>
  <si>
    <t>Убушиева</t>
  </si>
  <si>
    <t>Виктория</t>
  </si>
  <si>
    <t>Уняев</t>
  </si>
  <si>
    <t>Данир</t>
  </si>
  <si>
    <t>Батрович</t>
  </si>
  <si>
    <t>Утаджиева</t>
  </si>
  <si>
    <t>Саглара</t>
  </si>
  <si>
    <t>Ханинова</t>
  </si>
  <si>
    <t>Шавгурова</t>
  </si>
  <si>
    <t>Анна</t>
  </si>
  <si>
    <t>Арслановна</t>
  </si>
  <si>
    <t>Эльданов</t>
  </si>
  <si>
    <t>Никита</t>
  </si>
  <si>
    <t>Станиславович</t>
  </si>
  <si>
    <t>Эрдниева</t>
  </si>
  <si>
    <t>Баина</t>
  </si>
  <si>
    <t>Вячеславовна</t>
  </si>
  <si>
    <t>Ялматаева</t>
  </si>
  <si>
    <t>Григорьевна</t>
  </si>
  <si>
    <t>Яровой</t>
  </si>
  <si>
    <t>Артём</t>
  </si>
  <si>
    <t>Романович</t>
  </si>
  <si>
    <t>МБОУ "ЭМГ"</t>
  </si>
  <si>
    <t>МБОУ "СОШ №3"</t>
  </si>
  <si>
    <t>МБОУ «СОШ №10» им. Бембетова В.А.</t>
  </si>
  <si>
    <t>МБОУ "СОШ № 17 " им.Кугультинова Д.Н.</t>
  </si>
  <si>
    <t>МБОУ "СОШ № 18"</t>
  </si>
  <si>
    <t>МБОУ "СОШ   № 12 "</t>
  </si>
  <si>
    <t>МБОУ "СОШ № 20"</t>
  </si>
  <si>
    <t>МБОУ "РНГ                                      им. преподобного С. Радонежского"</t>
  </si>
  <si>
    <t>МБОУ"СОШ№23"</t>
  </si>
  <si>
    <t>МБОУ "СОШ № 15"</t>
  </si>
  <si>
    <t>МБОУ "ЭКГ"</t>
  </si>
  <si>
    <t xml:space="preserve"> МБОУ "Калмыцкая этнокультурная гимназия им.Зая-Пандиты"</t>
  </si>
  <si>
    <t>МБОУ "КНГ им. Кичикова А.Ш."</t>
  </si>
  <si>
    <t>МБОУ "СОШ №12"</t>
  </si>
  <si>
    <t>МБОУ "КНГ имени Кичикова А.Ш."</t>
  </si>
  <si>
    <t>г. Элиста</t>
  </si>
  <si>
    <t xml:space="preserve">муниципалитет </t>
  </si>
  <si>
    <t>Васильева Ольга Николаевна</t>
  </si>
  <si>
    <t>Мучаева Кермен Владимировна</t>
  </si>
  <si>
    <t>Менкеева Гиляна Михайловна</t>
  </si>
  <si>
    <t>Мангаева Ольга Ивановна</t>
  </si>
  <si>
    <t>Лиджиева Лариса Анатольевна</t>
  </si>
  <si>
    <t xml:space="preserve">Лиджиева Елена Нарановна </t>
  </si>
  <si>
    <t>Мединцева Любовь Викторовна</t>
  </si>
  <si>
    <t xml:space="preserve">Джамбинова Марина Евгеньевна </t>
  </si>
  <si>
    <t>Очирова Татьяна Александровна</t>
  </si>
  <si>
    <t>Шарун Татьяна Николаевна</t>
  </si>
  <si>
    <t>Команджаева Лариса Владимировна</t>
  </si>
  <si>
    <t>Мартунова Саглара Геннадьевна</t>
  </si>
  <si>
    <t>Дорджиева Альма Аркадьевна</t>
  </si>
  <si>
    <t>Дженгурова Людмила Баатровна</t>
  </si>
  <si>
    <t>Унгарлинова Любовь Петровна</t>
  </si>
  <si>
    <t>Мукебенова Вероника Васильевна</t>
  </si>
  <si>
    <t>Ванькаева Елена Олеговна</t>
  </si>
  <si>
    <t>Бадмаева Надежда Зекяевна</t>
  </si>
  <si>
    <t>Муткаева Татьяна Александровна</t>
  </si>
  <si>
    <t>Ванькаева Данара Васильевна</t>
  </si>
  <si>
    <t xml:space="preserve">I часть </t>
  </si>
  <si>
    <t xml:space="preserve">II часть </t>
  </si>
  <si>
    <t>ж</t>
  </si>
  <si>
    <t>% выполнения</t>
  </si>
  <si>
    <t>Председатель жюри: Манджиева Е.К.</t>
  </si>
  <si>
    <t>Андреева</t>
  </si>
  <si>
    <t>Арвгаева</t>
  </si>
  <si>
    <t>Буйнта</t>
  </si>
  <si>
    <t>Атхаев</t>
  </si>
  <si>
    <t>Леонид</t>
  </si>
  <si>
    <t>Мингиянович</t>
  </si>
  <si>
    <t>Яна</t>
  </si>
  <si>
    <t>Леонидовна</t>
  </si>
  <si>
    <t>Бадма-Церенова</t>
  </si>
  <si>
    <t>Евгеньевна</t>
  </si>
  <si>
    <t>Бадушева</t>
  </si>
  <si>
    <t>Валерьевна</t>
  </si>
  <si>
    <t>Байчхаева</t>
  </si>
  <si>
    <t>Диана</t>
  </si>
  <si>
    <t>Балуева</t>
  </si>
  <si>
    <t>Дорджиевна</t>
  </si>
  <si>
    <t>Бальджикова</t>
  </si>
  <si>
    <t>Бамбышева</t>
  </si>
  <si>
    <t>Амуланга</t>
  </si>
  <si>
    <t>Бассиров</t>
  </si>
  <si>
    <t>Виктор</t>
  </si>
  <si>
    <t>Бормагненко</t>
  </si>
  <si>
    <t>Кермен</t>
  </si>
  <si>
    <t>Максимовна</t>
  </si>
  <si>
    <t>Босхомджиева</t>
  </si>
  <si>
    <t>Альма</t>
  </si>
  <si>
    <t>Бухтинова</t>
  </si>
  <si>
    <t>Аюна</t>
  </si>
  <si>
    <t>Эрдемовна</t>
  </si>
  <si>
    <t>Бюрчиев</t>
  </si>
  <si>
    <t>Богдан</t>
  </si>
  <si>
    <t>Ванькаева</t>
  </si>
  <si>
    <t>Рада</t>
  </si>
  <si>
    <t>Гаряева</t>
  </si>
  <si>
    <t>Цеденовна</t>
  </si>
  <si>
    <t>Баировна</t>
  </si>
  <si>
    <t>Горбунова</t>
  </si>
  <si>
    <t>Вероника</t>
  </si>
  <si>
    <t>Лиджиевна</t>
  </si>
  <si>
    <t>Юлия</t>
  </si>
  <si>
    <t>Джимбеев</t>
  </si>
  <si>
    <t>Дорджи</t>
  </si>
  <si>
    <t>Алесандрович</t>
  </si>
  <si>
    <t>Довунова</t>
  </si>
  <si>
    <t>Айсана</t>
  </si>
  <si>
    <t>Дорджиев</t>
  </si>
  <si>
    <t>Байр</t>
  </si>
  <si>
    <t>Казиева</t>
  </si>
  <si>
    <t>Каункаева</t>
  </si>
  <si>
    <t>Наталия</t>
  </si>
  <si>
    <t>Дмитриевна</t>
  </si>
  <si>
    <t>Конаев</t>
  </si>
  <si>
    <t>Мингиян</t>
  </si>
  <si>
    <t>Санджиевич</t>
  </si>
  <si>
    <t>Корнусов</t>
  </si>
  <si>
    <t>Чингис</t>
  </si>
  <si>
    <t>Дмитриеич</t>
  </si>
  <si>
    <t>Кукеева</t>
  </si>
  <si>
    <t>Энгеля</t>
  </si>
  <si>
    <t>Куцеков</t>
  </si>
  <si>
    <t>Юрьевич</t>
  </si>
  <si>
    <t>Лиджиев</t>
  </si>
  <si>
    <t>Дамир</t>
  </si>
  <si>
    <t>Арашаевич</t>
  </si>
  <si>
    <t>Малыкова</t>
  </si>
  <si>
    <t>Руслана</t>
  </si>
  <si>
    <t>Денисовна</t>
  </si>
  <si>
    <t>Манджиев</t>
  </si>
  <si>
    <t>Владимирович</t>
  </si>
  <si>
    <t>Лилиана</t>
  </si>
  <si>
    <t>Токтуновна</t>
  </si>
  <si>
    <t>Манджусова</t>
  </si>
  <si>
    <t>Петровна</t>
  </si>
  <si>
    <t>Манжикова</t>
  </si>
  <si>
    <t>Менкенов</t>
  </si>
  <si>
    <t>Сергей</t>
  </si>
  <si>
    <t>Морозова</t>
  </si>
  <si>
    <t>Алексеевна</t>
  </si>
  <si>
    <t>Мухлынова</t>
  </si>
  <si>
    <t>Нимгирова</t>
  </si>
  <si>
    <t>Амина</t>
  </si>
  <si>
    <t>Савровна</t>
  </si>
  <si>
    <t>Ностаева</t>
  </si>
  <si>
    <t>Нургалиева</t>
  </si>
  <si>
    <t>Николаевна</t>
  </si>
  <si>
    <t>Очир-Гаряева</t>
  </si>
  <si>
    <t>Салаева</t>
  </si>
  <si>
    <t>Санловна</t>
  </si>
  <si>
    <t>Сангаджиева</t>
  </si>
  <si>
    <t>Камилла</t>
  </si>
  <si>
    <t>Санжиева</t>
  </si>
  <si>
    <t>Тургунгекова</t>
  </si>
  <si>
    <t>Камила</t>
  </si>
  <si>
    <t>Султановна</t>
  </si>
  <si>
    <t>Убушаева</t>
  </si>
  <si>
    <t>Алсу</t>
  </si>
  <si>
    <t>Ушинский</t>
  </si>
  <si>
    <t>Даниил</t>
  </si>
  <si>
    <t>Фирсова</t>
  </si>
  <si>
    <t>Халтырова</t>
  </si>
  <si>
    <t>Данара</t>
  </si>
  <si>
    <t>Хантаева</t>
  </si>
  <si>
    <t>Тогряш</t>
  </si>
  <si>
    <t>Басановна</t>
  </si>
  <si>
    <t>Цакиров</t>
  </si>
  <si>
    <t>Церенов</t>
  </si>
  <si>
    <t>Саврович</t>
  </si>
  <si>
    <t>Церенова</t>
  </si>
  <si>
    <t>Санджиевна</t>
  </si>
  <si>
    <t>Цой</t>
  </si>
  <si>
    <t>Шарафутдинова</t>
  </si>
  <si>
    <t>Ильнуровна</t>
  </si>
  <si>
    <t>Шарипова</t>
  </si>
  <si>
    <t>Ою</t>
  </si>
  <si>
    <t>Юрьевна</t>
  </si>
  <si>
    <t>Шахныкова</t>
  </si>
  <si>
    <t>Шолиева</t>
  </si>
  <si>
    <t>Эрднигоряева</t>
  </si>
  <si>
    <t>Артемовна</t>
  </si>
  <si>
    <t>Эрендженова</t>
  </si>
  <si>
    <t>Агата</t>
  </si>
  <si>
    <t>Михайловна</t>
  </si>
  <si>
    <t>Яванова</t>
  </si>
  <si>
    <t>22.04..2009</t>
  </si>
  <si>
    <t>15.06.2009</t>
  </si>
  <si>
    <t xml:space="preserve"> 22.12.2009</t>
  </si>
  <si>
    <t>МБОУ "Элистинский лицей"</t>
  </si>
  <si>
    <t>МБОУ "СОШ№12"</t>
  </si>
  <si>
    <t>МБОУ СОШ № 21</t>
  </si>
  <si>
    <t>МБОУ "Элистинский технический лицей"</t>
  </si>
  <si>
    <t>МБОУ "СОШ №3 имени Сергиенко Н.Г."</t>
  </si>
  <si>
    <t>МБОУ "Элистинская многопрофильная гимназия"</t>
  </si>
  <si>
    <t>МБОУ "СОШ 17" им.Кугультинова Д.Н.</t>
  </si>
  <si>
    <t>МБОУ"СОШ№ 23"</t>
  </si>
  <si>
    <t>Муниципальное бюджетное общеобразовательное учреждение "Средняя общеобразовательная школа №21"</t>
  </si>
  <si>
    <t>МБОУ "СОШ № 10 им. Бембетова В.А.</t>
  </si>
  <si>
    <t>МБОУ "СОШ № 12"</t>
  </si>
  <si>
    <t>МБОУ СОШ 12</t>
  </si>
  <si>
    <t>МБОУ «Элистинский лицей»</t>
  </si>
  <si>
    <t xml:space="preserve">Блезникова Екатерина Алексеевна </t>
  </si>
  <si>
    <t>Манджиева Елена Куприяновна</t>
  </si>
  <si>
    <t>Ашкинова Любовь Петровна</t>
  </si>
  <si>
    <t>Музраева Светлана Борисовна</t>
  </si>
  <si>
    <t>Сангаджиева Людмила Владимировна</t>
  </si>
  <si>
    <t>Сартыкова Любовь Алексеевна</t>
  </si>
  <si>
    <t>Гаряева Байрта Сангаджиевна</t>
  </si>
  <si>
    <t>Сокольцова Наталия Константиновна</t>
  </si>
  <si>
    <t>Федорова Светлана Дмитриевна</t>
  </si>
  <si>
    <t>Овраева Светлана Мацаковна</t>
  </si>
  <si>
    <t>Манджиева Тамара Энеевна</t>
  </si>
  <si>
    <t>Коженбаева Людмила Павловна</t>
  </si>
  <si>
    <t>Леджиева Кермен Валерьевна</t>
  </si>
  <si>
    <t>Пономарева Наталья Васильевна</t>
  </si>
  <si>
    <t>Пантин Богда Васильевич</t>
  </si>
  <si>
    <t>Зодьбинова Булгун Валериевна</t>
  </si>
  <si>
    <t>Сангаджиева Людмила Владимировна50</t>
  </si>
  <si>
    <t>Мухонько Анна Николаевна</t>
  </si>
  <si>
    <t>Эрднеева Елена Эрдниевна</t>
  </si>
  <si>
    <t>Петрова Лариса Борисовна</t>
  </si>
  <si>
    <t>Лиджи-Горяева Надежда Анатольевна</t>
  </si>
  <si>
    <t>Дорджиева Елена Анатольевна</t>
  </si>
  <si>
    <t>Шунгурцикова Валентина Чедыровна</t>
  </si>
  <si>
    <t>Шунчиева Байрта Зургановна</t>
  </si>
  <si>
    <t>Шовгурова Галина Ивановна</t>
  </si>
  <si>
    <t>Гадаева Альма Цереновна</t>
  </si>
  <si>
    <t>Анджаев</t>
  </si>
  <si>
    <t>Бадма</t>
  </si>
  <si>
    <t>Бадмаевич</t>
  </si>
  <si>
    <t>Арутюнова</t>
  </si>
  <si>
    <t>Даниэлла</t>
  </si>
  <si>
    <t>Наяна</t>
  </si>
  <si>
    <t>Эльгена</t>
  </si>
  <si>
    <t>Цереновна</t>
  </si>
  <si>
    <t>Базаева</t>
  </si>
  <si>
    <t>Яковлевна</t>
  </si>
  <si>
    <t>Байдаева</t>
  </si>
  <si>
    <t>Нита</t>
  </si>
  <si>
    <t>Баляткеева</t>
  </si>
  <si>
    <t>Басангова</t>
  </si>
  <si>
    <t>Игоревна</t>
  </si>
  <si>
    <t>Батырова</t>
  </si>
  <si>
    <t>Айлун</t>
  </si>
  <si>
    <t>Мергеновна</t>
  </si>
  <si>
    <t>Бовикова</t>
  </si>
  <si>
    <t>Екатерина</t>
  </si>
  <si>
    <t>Болдырева</t>
  </si>
  <si>
    <t>Оюна</t>
  </si>
  <si>
    <t>Бондаренко</t>
  </si>
  <si>
    <t>Марьям</t>
  </si>
  <si>
    <t>Бюряева</t>
  </si>
  <si>
    <t>Даяна</t>
  </si>
  <si>
    <t>Динара</t>
  </si>
  <si>
    <t>Виноградова</t>
  </si>
  <si>
    <t>Даниэла</t>
  </si>
  <si>
    <t>Дабжаева</t>
  </si>
  <si>
    <t>Арсланговна</t>
  </si>
  <si>
    <t>Даваева</t>
  </si>
  <si>
    <t>Аюевна</t>
  </si>
  <si>
    <t>Иванов</t>
  </si>
  <si>
    <t>Баир</t>
  </si>
  <si>
    <t>Андреевич</t>
  </si>
  <si>
    <t>Иджеева</t>
  </si>
  <si>
    <t>Арсеновна</t>
  </si>
  <si>
    <t>Исаева</t>
  </si>
  <si>
    <t>Ульяновна</t>
  </si>
  <si>
    <t>Каншаева</t>
  </si>
  <si>
    <t>Павловна</t>
  </si>
  <si>
    <t>Кекеева</t>
  </si>
  <si>
    <t>Корнеева</t>
  </si>
  <si>
    <t>Эльвина</t>
  </si>
  <si>
    <t>Бембяевна</t>
  </si>
  <si>
    <t>Камолова</t>
  </si>
  <si>
    <t>Батыровна</t>
  </si>
  <si>
    <t>Корнякова</t>
  </si>
  <si>
    <t>Курбанова</t>
  </si>
  <si>
    <t>Арсения</t>
  </si>
  <si>
    <t>Юсуповна</t>
  </si>
  <si>
    <t>Лагодина</t>
  </si>
  <si>
    <t>Ксения</t>
  </si>
  <si>
    <t>Лещенко</t>
  </si>
  <si>
    <t>Адьян</t>
  </si>
  <si>
    <t>Борисович</t>
  </si>
  <si>
    <t>Константиновна</t>
  </si>
  <si>
    <t>Джангаровна</t>
  </si>
  <si>
    <t>Сар-Герел</t>
  </si>
  <si>
    <t>Манжеев</t>
  </si>
  <si>
    <t>Лиджи</t>
  </si>
  <si>
    <t>Манцаева</t>
  </si>
  <si>
    <t>Шонхоровна</t>
  </si>
  <si>
    <t>Мергенова</t>
  </si>
  <si>
    <t>Владлена</t>
  </si>
  <si>
    <t>Мошулдаева</t>
  </si>
  <si>
    <t>Эмма</t>
  </si>
  <si>
    <t>Мощенко</t>
  </si>
  <si>
    <t>Елизавета</t>
  </si>
  <si>
    <t>Мудикова</t>
  </si>
  <si>
    <t>Надежда</t>
  </si>
  <si>
    <t>Муткаева</t>
  </si>
  <si>
    <t>Кира</t>
  </si>
  <si>
    <t>Никитина</t>
  </si>
  <si>
    <t>Кристина</t>
  </si>
  <si>
    <t>Озаева</t>
  </si>
  <si>
    <t>Алина</t>
  </si>
  <si>
    <t>Руслановна</t>
  </si>
  <si>
    <t>Оконова</t>
  </si>
  <si>
    <t>Инесса</t>
  </si>
  <si>
    <t>Оргаева</t>
  </si>
  <si>
    <t>Очиров</t>
  </si>
  <si>
    <t>Арлтан</t>
  </si>
  <si>
    <t>Нимяевич</t>
  </si>
  <si>
    <t>Пожарова</t>
  </si>
  <si>
    <t>Пуринова</t>
  </si>
  <si>
    <t>Трофимовна</t>
  </si>
  <si>
    <t>Салкина</t>
  </si>
  <si>
    <t>Цагана</t>
  </si>
  <si>
    <t>Лиджиновна</t>
  </si>
  <si>
    <t>Антоновна</t>
  </si>
  <si>
    <t>Сияносян</t>
  </si>
  <si>
    <t>Тазаева</t>
  </si>
  <si>
    <t>Байса</t>
  </si>
  <si>
    <t>Улюмджиевна</t>
  </si>
  <si>
    <t>Улюмджиева</t>
  </si>
  <si>
    <t>Умурзокова</t>
  </si>
  <si>
    <t>Ойбековна</t>
  </si>
  <si>
    <t>Хохлышева</t>
  </si>
  <si>
    <t>Худайбердиева</t>
  </si>
  <si>
    <t>Жанет</t>
  </si>
  <si>
    <t>Русланорвна</t>
  </si>
  <si>
    <t>Цохуров</t>
  </si>
  <si>
    <t>Эрдни</t>
  </si>
  <si>
    <t>Чолудаева</t>
  </si>
  <si>
    <t>Чудаева</t>
  </si>
  <si>
    <t>Чужгинова</t>
  </si>
  <si>
    <t>Сарановна</t>
  </si>
  <si>
    <t>Чумудова</t>
  </si>
  <si>
    <t>Ширипова</t>
  </si>
  <si>
    <t>Шоваева</t>
  </si>
  <si>
    <t>Аралтановна</t>
  </si>
  <si>
    <t>Шурганова</t>
  </si>
  <si>
    <t>Адьяновна</t>
  </si>
  <si>
    <t>Шургучиева</t>
  </si>
  <si>
    <t>Баира</t>
  </si>
  <si>
    <t>Нерта</t>
  </si>
  <si>
    <t>Секеева</t>
  </si>
  <si>
    <t>Джаваевна</t>
  </si>
  <si>
    <t>Якушкин</t>
  </si>
  <si>
    <t>Олегович</t>
  </si>
  <si>
    <t>24.04.2008</t>
  </si>
  <si>
    <t>МБОУ "СОШ № 21"</t>
  </si>
  <si>
    <t>МБОУ "СОШ№4"</t>
  </si>
  <si>
    <t>МБОУ "СОШ №8 им. Н. Очирова"</t>
  </si>
  <si>
    <t>МБОУ "СОШ № 2"</t>
  </si>
  <si>
    <t>МБОУ "СОШ №20"</t>
  </si>
  <si>
    <t>МБОУ "СОШ № 4"</t>
  </si>
  <si>
    <t>Шалхакова Наталья Петровна</t>
  </si>
  <si>
    <t>Халгаева Наталия Алексеевна</t>
  </si>
  <si>
    <t>Унгарлинова Любовь Петровна38</t>
  </si>
  <si>
    <t>Горяева Кермен Нарановна</t>
  </si>
  <si>
    <t>Довуркаев Кару Саналович</t>
  </si>
  <si>
    <t>Пономарёва Наталья Васильевна</t>
  </si>
  <si>
    <t>Булукова Ирина Нимгировна</t>
  </si>
  <si>
    <t>Манджиева Валентина Цебековна</t>
  </si>
  <si>
    <t>Лиджиева Елена Нарановна</t>
  </si>
  <si>
    <t>Брунько Валентина Ивановна</t>
  </si>
  <si>
    <t>Лазарева Галина Петровна</t>
  </si>
  <si>
    <t>Танктырова Евгения Николаевна</t>
  </si>
  <si>
    <t>Хантаева Татьяна Николаевна</t>
  </si>
  <si>
    <t xml:space="preserve">Коженбаева Людмила Павловна </t>
  </si>
  <si>
    <t>Мархутова Айса Анатольевна</t>
  </si>
  <si>
    <t xml:space="preserve">Можгаева Саглара Александровна </t>
  </si>
  <si>
    <t>Манджиева Елена Цереновна</t>
  </si>
  <si>
    <t>Ноникова Валентина Ивановна</t>
  </si>
  <si>
    <t>Абушинова</t>
  </si>
  <si>
    <t>Витальевна</t>
  </si>
  <si>
    <t>Адьянова</t>
  </si>
  <si>
    <t>Акаева</t>
  </si>
  <si>
    <t>Хаванговна</t>
  </si>
  <si>
    <t>Аристаева</t>
  </si>
  <si>
    <t>Бадаева</t>
  </si>
  <si>
    <t>Баканова</t>
  </si>
  <si>
    <t>Бананова</t>
  </si>
  <si>
    <t>Беляева</t>
  </si>
  <si>
    <t>Боваева</t>
  </si>
  <si>
    <t>Бальджир</t>
  </si>
  <si>
    <t>Баатыровна</t>
  </si>
  <si>
    <t>Брантова</t>
  </si>
  <si>
    <t>Рамазановна</t>
  </si>
  <si>
    <t>Буваева</t>
  </si>
  <si>
    <t>Алёна</t>
  </si>
  <si>
    <t>Намина</t>
  </si>
  <si>
    <t>Дарманова</t>
  </si>
  <si>
    <t>Айсулуу</t>
  </si>
  <si>
    <t>Элияровна</t>
  </si>
  <si>
    <t>Ногана</t>
  </si>
  <si>
    <t>Бембеевна</t>
  </si>
  <si>
    <t>Дулахинова</t>
  </si>
  <si>
    <t>Жеребной</t>
  </si>
  <si>
    <t>Константинович</t>
  </si>
  <si>
    <t>Зудбинова</t>
  </si>
  <si>
    <t>Станиславовна</t>
  </si>
  <si>
    <t>Кодлаева</t>
  </si>
  <si>
    <t>Кравцова</t>
  </si>
  <si>
    <t>Крюкова</t>
  </si>
  <si>
    <t>Айта</t>
  </si>
  <si>
    <t>Лукшанова</t>
  </si>
  <si>
    <t>Макарова</t>
  </si>
  <si>
    <t>Манджеева</t>
  </si>
  <si>
    <t>Альвина</t>
  </si>
  <si>
    <t>Батровна</t>
  </si>
  <si>
    <t>Чингисовна</t>
  </si>
  <si>
    <t>Маштыкова</t>
  </si>
  <si>
    <t>Герензел</t>
  </si>
  <si>
    <t>Аркадьевна</t>
  </si>
  <si>
    <t>Вячеславович</t>
  </si>
  <si>
    <t>Мукубенова</t>
  </si>
  <si>
    <t>Энгела</t>
  </si>
  <si>
    <t>Секенова</t>
  </si>
  <si>
    <t>Флёр</t>
  </si>
  <si>
    <t>Супсукова</t>
  </si>
  <si>
    <t>Дарима</t>
  </si>
  <si>
    <t>Улюмжанова</t>
  </si>
  <si>
    <t>Чи-жо-одо</t>
  </si>
  <si>
    <t>Чубанов</t>
  </si>
  <si>
    <t>Владимир</t>
  </si>
  <si>
    <t>МБОУ "СОШ № 3 им. Сергиенко Н. Г."</t>
  </si>
  <si>
    <t>МБОУ "СОШ №15"</t>
  </si>
  <si>
    <t>МБОУ СОШ №3 им. Сергиенко Н.Г.</t>
  </si>
  <si>
    <t>МБОУ "СОШ №21"</t>
  </si>
  <si>
    <t>Халгаева Наталья Алексеевна</t>
  </si>
  <si>
    <t>Контяева Эльзятя Логаевна</t>
  </si>
  <si>
    <t>Оненова Зинаида Ивановна</t>
  </si>
  <si>
    <t>Болдунова Заяна Владимировна</t>
  </si>
  <si>
    <t>Дженгурова Баира Николаевна</t>
  </si>
  <si>
    <t>Санджиева Кермен Сяриевна</t>
  </si>
  <si>
    <t>Ванькаева Карина Александровна</t>
  </si>
  <si>
    <t>Алтан Герел</t>
  </si>
  <si>
    <t>Абушина</t>
  </si>
  <si>
    <t>Арнаева</t>
  </si>
  <si>
    <t>Алдаровна</t>
  </si>
  <si>
    <t>Булыкова</t>
  </si>
  <si>
    <t>Анатольевна</t>
  </si>
  <si>
    <t>Бурлуткина</t>
  </si>
  <si>
    <t>Артуровна</t>
  </si>
  <si>
    <t>Галзанова</t>
  </si>
  <si>
    <t>Буянчаевна</t>
  </si>
  <si>
    <t>Герасименко</t>
  </si>
  <si>
    <t>Госинкеев</t>
  </si>
  <si>
    <t>Карим</t>
  </si>
  <si>
    <t>Джамбинова</t>
  </si>
  <si>
    <t>Джигинова</t>
  </si>
  <si>
    <t>Джиоева</t>
  </si>
  <si>
    <t>Дьяченко</t>
  </si>
  <si>
    <t>Иванова</t>
  </si>
  <si>
    <t>Канинова</t>
  </si>
  <si>
    <t>Кокаева</t>
  </si>
  <si>
    <t>Лариев</t>
  </si>
  <si>
    <t>Владислав</t>
  </si>
  <si>
    <t>Вадим</t>
  </si>
  <si>
    <t>Долана</t>
  </si>
  <si>
    <t>Мацакова</t>
  </si>
  <si>
    <t>Насунова</t>
  </si>
  <si>
    <t>Гелана</t>
  </si>
  <si>
    <t>Овадыкова</t>
  </si>
  <si>
    <t>Джиргала</t>
  </si>
  <si>
    <t>Пальшинова</t>
  </si>
  <si>
    <t>Сангаджи-Горяева</t>
  </si>
  <si>
    <t>Санджиев</t>
  </si>
  <si>
    <t>Эренцен</t>
  </si>
  <si>
    <t>Николаевич</t>
  </si>
  <si>
    <t>Тюрбейева</t>
  </si>
  <si>
    <t>Заяна</t>
  </si>
  <si>
    <t>Хонгорова</t>
  </si>
  <si>
    <t>Айсовна</t>
  </si>
  <si>
    <t>Чернявских</t>
  </si>
  <si>
    <t>Чипурной</t>
  </si>
  <si>
    <t>Шамадыкова</t>
  </si>
  <si>
    <t>Байрта</t>
  </si>
  <si>
    <t>Шорина</t>
  </si>
  <si>
    <t>МБОУ ЭМГ</t>
  </si>
  <si>
    <t>МБОУ «ЭЛ»</t>
  </si>
  <si>
    <t xml:space="preserve">г.Элиста </t>
  </si>
  <si>
    <t>Наминова Эльмира Эркинбековна</t>
  </si>
  <si>
    <t>Лиджиева Галина Андреевна</t>
  </si>
  <si>
    <t>Блезникова Екатерина Алексеевна</t>
  </si>
  <si>
    <t>Бембетова Валентина Сергеевна</t>
  </si>
  <si>
    <t>Дакинова Мирослава Борисовна</t>
  </si>
  <si>
    <t>Егоровна</t>
  </si>
  <si>
    <r>
      <t xml:space="preserve">II часть </t>
    </r>
    <r>
      <rPr>
        <b/>
        <sz val="10"/>
        <color theme="1"/>
        <rFont val="Times New Roman"/>
        <family val="1"/>
        <charset val="204"/>
      </rPr>
      <t xml:space="preserve">  </t>
    </r>
  </si>
  <si>
    <t>II часть</t>
  </si>
  <si>
    <t>Дильвира</t>
  </si>
  <si>
    <t>Тавунова</t>
  </si>
  <si>
    <t>Цыреновна</t>
  </si>
  <si>
    <t xml:space="preserve">Логинова </t>
  </si>
  <si>
    <t>Федотова</t>
  </si>
  <si>
    <t>Елена</t>
  </si>
  <si>
    <t>Валентиновна</t>
  </si>
  <si>
    <t>Шураева</t>
  </si>
  <si>
    <t>Алтн</t>
  </si>
  <si>
    <t>Победитель</t>
  </si>
  <si>
    <t>Призер</t>
  </si>
  <si>
    <t xml:space="preserve">I часть  </t>
  </si>
  <si>
    <t>Шаркаева Вера Галышевна</t>
  </si>
  <si>
    <t xml:space="preserve">% выполнения </t>
  </si>
  <si>
    <t>победитель</t>
  </si>
  <si>
    <t>Колосова</t>
  </si>
  <si>
    <t>Ивановна</t>
  </si>
  <si>
    <t>I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</si>
</sst>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5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99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0" fontId="1" fillId="0" borderId="0"/>
  </cellStyleXfs>
  <cellXfs count="331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5" fillId="5" borderId="0" xfId="0" applyFont="1" applyFill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8" fillId="6" borderId="2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 vertical="top" wrapText="1"/>
    </xf>
    <xf numFmtId="14" fontId="8" fillId="6" borderId="2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/>
    <xf numFmtId="0" fontId="4" fillId="5" borderId="0" xfId="0" applyFont="1" applyFill="1" applyBorder="1" applyAlignment="1"/>
    <xf numFmtId="0" fontId="0" fillId="0" borderId="2" xfId="0" applyFont="1" applyBorder="1" applyAlignment="1">
      <alignment horizontal="center" vertical="top"/>
    </xf>
    <xf numFmtId="0" fontId="10" fillId="7" borderId="1" xfId="0" applyFont="1" applyFill="1" applyBorder="1" applyAlignment="1"/>
    <xf numFmtId="0" fontId="10" fillId="6" borderId="1" xfId="0" applyFont="1" applyFill="1" applyBorder="1" applyAlignment="1"/>
    <xf numFmtId="0" fontId="10" fillId="8" borderId="1" xfId="0" applyFont="1" applyFill="1" applyBorder="1" applyAlignment="1"/>
    <xf numFmtId="0" fontId="10" fillId="6" borderId="1" xfId="0" applyFont="1" applyFill="1" applyBorder="1" applyAlignment="1">
      <alignment horizontal="left"/>
    </xf>
    <xf numFmtId="0" fontId="10" fillId="9" borderId="1" xfId="0" applyFont="1" applyFill="1" applyBorder="1" applyAlignment="1"/>
    <xf numFmtId="164" fontId="10" fillId="6" borderId="1" xfId="0" applyNumberFormat="1" applyFont="1" applyFill="1" applyBorder="1" applyAlignment="1"/>
    <xf numFmtId="0" fontId="6" fillId="0" borderId="2" xfId="0" applyFont="1" applyBorder="1" applyAlignment="1"/>
    <xf numFmtId="0" fontId="11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2" fillId="5" borderId="1" xfId="0" applyFont="1" applyFill="1" applyBorder="1" applyAlignment="1">
      <alignment wrapText="1"/>
    </xf>
    <xf numFmtId="0" fontId="4" fillId="5" borderId="8" xfId="0" applyFont="1" applyFill="1" applyBorder="1" applyAlignment="1"/>
    <xf numFmtId="164" fontId="4" fillId="5" borderId="8" xfId="0" applyNumberFormat="1" applyFont="1" applyFill="1" applyBorder="1" applyAlignment="1"/>
    <xf numFmtId="0" fontId="4" fillId="5" borderId="8" xfId="0" applyFont="1" applyFill="1" applyBorder="1" applyAlignment="1">
      <alignment horizontal="center"/>
    </xf>
    <xf numFmtId="0" fontId="14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top" wrapText="1"/>
    </xf>
    <xf numFmtId="0" fontId="17" fillId="10" borderId="2" xfId="0" applyFont="1" applyFill="1" applyBorder="1" applyAlignment="1">
      <alignment horizontal="left" vertical="top" wrapText="1"/>
    </xf>
    <xf numFmtId="0" fontId="18" fillId="0" borderId="2" xfId="1" applyFont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left" wrapText="1"/>
    </xf>
    <xf numFmtId="14" fontId="21" fillId="0" borderId="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wrapText="1"/>
    </xf>
    <xf numFmtId="14" fontId="8" fillId="0" borderId="2" xfId="0" applyNumberFormat="1" applyFont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vertical="top" wrapText="1"/>
    </xf>
    <xf numFmtId="0" fontId="21" fillId="10" borderId="2" xfId="0" applyFont="1" applyFill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wrapText="1"/>
    </xf>
    <xf numFmtId="14" fontId="8" fillId="0" borderId="2" xfId="1" applyNumberFormat="1" applyFont="1" applyBorder="1" applyAlignment="1">
      <alignment horizontal="left" wrapText="1"/>
    </xf>
    <xf numFmtId="14" fontId="21" fillId="0" borderId="2" xfId="0" applyNumberFormat="1" applyFont="1" applyBorder="1" applyAlignment="1">
      <alignment horizontal="left" vertical="top" wrapText="1"/>
    </xf>
    <xf numFmtId="14" fontId="21" fillId="10" borderId="2" xfId="0" applyNumberFormat="1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wrapText="1"/>
    </xf>
    <xf numFmtId="0" fontId="8" fillId="0" borderId="2" xfId="2" applyFont="1" applyBorder="1" applyAlignment="1">
      <alignment horizontal="left" vertical="top" wrapText="1"/>
    </xf>
    <xf numFmtId="14" fontId="8" fillId="0" borderId="2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14" fontId="21" fillId="0" borderId="2" xfId="0" applyNumberFormat="1" applyFont="1" applyFill="1" applyBorder="1" applyAlignment="1">
      <alignment horizontal="left" vertical="top" wrapText="1"/>
    </xf>
    <xf numFmtId="14" fontId="8" fillId="0" borderId="2" xfId="1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distributed" wrapText="1" shrinkToFit="1"/>
    </xf>
    <xf numFmtId="14" fontId="8" fillId="0" borderId="2" xfId="0" applyNumberFormat="1" applyFont="1" applyBorder="1" applyAlignment="1">
      <alignment horizontal="left" vertical="distributed" wrapText="1" shrinkToFit="1"/>
    </xf>
    <xf numFmtId="0" fontId="8" fillId="0" borderId="2" xfId="0" applyFont="1" applyBorder="1" applyAlignment="1">
      <alignment horizontal="left" vertical="top" wrapText="1" shrinkToFit="1"/>
    </xf>
    <xf numFmtId="0" fontId="20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5" borderId="0" xfId="0" applyFont="1" applyFill="1" applyBorder="1" applyAlignment="1"/>
    <xf numFmtId="0" fontId="16" fillId="5" borderId="8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1" fillId="6" borderId="2" xfId="0" applyFont="1" applyFill="1" applyBorder="1" applyAlignment="1">
      <alignment horizontal="left" vertical="top" wrapText="1"/>
    </xf>
    <xf numFmtId="14" fontId="21" fillId="6" borderId="2" xfId="0" applyNumberFormat="1" applyFont="1" applyFill="1" applyBorder="1" applyAlignment="1">
      <alignment horizontal="left" vertical="top" wrapText="1"/>
    </xf>
    <xf numFmtId="0" fontId="21" fillId="10" borderId="2" xfId="0" applyFont="1" applyFill="1" applyBorder="1" applyAlignment="1">
      <alignment vertical="center" wrapText="1"/>
    </xf>
    <xf numFmtId="14" fontId="21" fillId="10" borderId="2" xfId="0" applyNumberFormat="1" applyFont="1" applyFill="1" applyBorder="1" applyAlignment="1">
      <alignment vertical="center" wrapText="1"/>
    </xf>
    <xf numFmtId="0" fontId="21" fillId="10" borderId="2" xfId="0" applyFont="1" applyFill="1" applyBorder="1" applyAlignment="1">
      <alignment vertical="top" wrapText="1"/>
    </xf>
    <xf numFmtId="14" fontId="0" fillId="0" borderId="6" xfId="0" applyNumberFormat="1" applyFont="1" applyBorder="1" applyAlignment="1"/>
    <xf numFmtId="0" fontId="6" fillId="6" borderId="2" xfId="0" applyFont="1" applyFill="1" applyBorder="1" applyAlignment="1"/>
    <xf numFmtId="0" fontId="16" fillId="5" borderId="5" xfId="0" applyFont="1" applyFill="1" applyBorder="1" applyAlignment="1">
      <alignment horizontal="center" vertical="center" wrapText="1"/>
    </xf>
    <xf numFmtId="14" fontId="18" fillId="6" borderId="6" xfId="0" applyNumberFormat="1" applyFont="1" applyFill="1" applyBorder="1" applyAlignment="1">
      <alignment horizontal="center" vertical="top" wrapText="1"/>
    </xf>
    <xf numFmtId="0" fontId="18" fillId="6" borderId="7" xfId="0" applyFont="1" applyFill="1" applyBorder="1" applyAlignment="1">
      <alignment horizontal="left" vertical="top" wrapText="1"/>
    </xf>
    <xf numFmtId="0" fontId="18" fillId="6" borderId="6" xfId="0" applyFont="1" applyFill="1" applyBorder="1" applyAlignment="1">
      <alignment horizontal="left" vertical="top" wrapText="1"/>
    </xf>
    <xf numFmtId="1" fontId="18" fillId="6" borderId="2" xfId="0" applyNumberFormat="1" applyFont="1" applyFill="1" applyBorder="1" applyAlignment="1">
      <alignment horizontal="center" vertical="top" wrapText="1"/>
    </xf>
    <xf numFmtId="1" fontId="13" fillId="0" borderId="6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14" fontId="17" fillId="10" borderId="6" xfId="0" applyNumberFormat="1" applyFont="1" applyFill="1" applyBorder="1" applyAlignment="1">
      <alignment horizontal="center" vertical="top" wrapText="1"/>
    </xf>
    <xf numFmtId="0" fontId="18" fillId="0" borderId="7" xfId="1" applyFont="1" applyBorder="1" applyAlignment="1">
      <alignment horizontal="left" vertical="top" wrapText="1"/>
    </xf>
    <xf numFmtId="0" fontId="18" fillId="0" borderId="6" xfId="1" applyFont="1" applyBorder="1" applyAlignment="1">
      <alignment horizontal="left" vertical="top" wrapText="1"/>
    </xf>
    <xf numFmtId="1" fontId="18" fillId="0" borderId="2" xfId="1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14" fontId="18" fillId="0" borderId="6" xfId="1" applyNumberFormat="1" applyFont="1" applyBorder="1" applyAlignment="1">
      <alignment horizontal="center" vertical="top" wrapText="1"/>
    </xf>
    <xf numFmtId="0" fontId="13" fillId="6" borderId="2" xfId="0" applyFont="1" applyFill="1" applyBorder="1" applyAlignment="1"/>
    <xf numFmtId="0" fontId="13" fillId="6" borderId="2" xfId="0" applyFont="1" applyFill="1" applyBorder="1" applyAlignment="1">
      <alignment horizontal="center" vertical="top" wrapText="1"/>
    </xf>
    <xf numFmtId="14" fontId="13" fillId="6" borderId="6" xfId="0" applyNumberFormat="1" applyFont="1" applyFill="1" applyBorder="1" applyAlignment="1"/>
    <xf numFmtId="0" fontId="18" fillId="6" borderId="7" xfId="1" applyFont="1" applyFill="1" applyBorder="1" applyAlignment="1">
      <alignment vertical="top" wrapText="1"/>
    </xf>
    <xf numFmtId="0" fontId="13" fillId="6" borderId="6" xfId="0" applyFont="1" applyFill="1" applyBorder="1" applyAlignment="1">
      <alignment vertical="top" wrapText="1"/>
    </xf>
    <xf numFmtId="0" fontId="13" fillId="6" borderId="2" xfId="0" applyFont="1" applyFill="1" applyBorder="1" applyAlignment="1">
      <alignment horizontal="center" vertical="center"/>
    </xf>
    <xf numFmtId="1" fontId="13" fillId="6" borderId="6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 wrapText="1"/>
    </xf>
    <xf numFmtId="14" fontId="17" fillId="6" borderId="6" xfId="0" applyNumberFormat="1" applyFont="1" applyFill="1" applyBorder="1" applyAlignment="1">
      <alignment horizontal="center" vertical="top" wrapText="1"/>
    </xf>
    <xf numFmtId="0" fontId="18" fillId="6" borderId="7" xfId="1" applyFont="1" applyFill="1" applyBorder="1" applyAlignment="1">
      <alignment horizontal="left" vertical="top" wrapText="1"/>
    </xf>
    <xf numFmtId="0" fontId="18" fillId="6" borderId="6" xfId="1" applyFont="1" applyFill="1" applyBorder="1" applyAlignment="1">
      <alignment horizontal="left" vertical="top" wrapText="1"/>
    </xf>
    <xf numFmtId="1" fontId="18" fillId="6" borderId="2" xfId="1" applyNumberFormat="1" applyFont="1" applyFill="1" applyBorder="1" applyAlignment="1">
      <alignment horizontal="center" vertical="top" wrapText="1"/>
    </xf>
    <xf numFmtId="1" fontId="13" fillId="6" borderId="6" xfId="0" applyNumberFormat="1" applyFont="1" applyFill="1" applyBorder="1" applyAlignment="1">
      <alignment horizontal="center" vertical="top" wrapText="1"/>
    </xf>
    <xf numFmtId="0" fontId="17" fillId="6" borderId="6" xfId="0" applyFont="1" applyFill="1" applyBorder="1" applyAlignment="1">
      <alignment horizontal="left" vertical="top" wrapText="1"/>
    </xf>
    <xf numFmtId="1" fontId="17" fillId="6" borderId="2" xfId="0" applyNumberFormat="1" applyFont="1" applyFill="1" applyBorder="1" applyAlignment="1">
      <alignment horizontal="center" vertical="top" wrapText="1"/>
    </xf>
    <xf numFmtId="0" fontId="18" fillId="6" borderId="2" xfId="1" applyFont="1" applyFill="1" applyBorder="1" applyAlignment="1">
      <alignment horizontal="left" vertical="top" wrapText="1"/>
    </xf>
    <xf numFmtId="14" fontId="18" fillId="6" borderId="6" xfId="1" applyNumberFormat="1" applyFont="1" applyFill="1" applyBorder="1" applyAlignment="1">
      <alignment horizontal="center" vertical="top" wrapText="1"/>
    </xf>
    <xf numFmtId="0" fontId="17" fillId="6" borderId="7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14" fontId="17" fillId="6" borderId="0" xfId="0" applyNumberFormat="1" applyFont="1" applyFill="1" applyBorder="1" applyAlignment="1">
      <alignment horizontal="center" vertical="top" wrapText="1"/>
    </xf>
    <xf numFmtId="0" fontId="18" fillId="6" borderId="0" xfId="1" applyFont="1" applyFill="1" applyBorder="1" applyAlignment="1">
      <alignment horizontal="left" vertical="top" wrapText="1"/>
    </xf>
    <xf numFmtId="1" fontId="19" fillId="6" borderId="2" xfId="0" applyNumberFormat="1" applyFont="1" applyFill="1" applyBorder="1" applyAlignment="1">
      <alignment horizontal="center" vertical="top" wrapText="1"/>
    </xf>
    <xf numFmtId="165" fontId="18" fillId="6" borderId="2" xfId="1" applyNumberFormat="1" applyFont="1" applyFill="1" applyBorder="1" applyAlignment="1">
      <alignment horizontal="center" vertical="top" wrapText="1"/>
    </xf>
    <xf numFmtId="165" fontId="13" fillId="6" borderId="2" xfId="0" applyNumberFormat="1" applyFont="1" applyFill="1" applyBorder="1" applyAlignment="1">
      <alignment horizontal="center" vertical="top" wrapText="1"/>
    </xf>
    <xf numFmtId="14" fontId="18" fillId="6" borderId="13" xfId="0" applyNumberFormat="1" applyFont="1" applyFill="1" applyBorder="1" applyAlignment="1">
      <alignment horizontal="center" vertical="top" wrapText="1"/>
    </xf>
    <xf numFmtId="0" fontId="18" fillId="6" borderId="13" xfId="0" applyFont="1" applyFill="1" applyBorder="1" applyAlignment="1">
      <alignment horizontal="left" vertical="top" wrapText="1"/>
    </xf>
    <xf numFmtId="0" fontId="19" fillId="6" borderId="6" xfId="0" applyFont="1" applyFill="1" applyBorder="1" applyAlignment="1">
      <alignment horizontal="left" vertical="top" wrapText="1"/>
    </xf>
    <xf numFmtId="14" fontId="17" fillId="6" borderId="2" xfId="0" applyNumberFormat="1" applyFont="1" applyFill="1" applyBorder="1" applyAlignment="1">
      <alignment horizontal="center" vertical="top" wrapText="1"/>
    </xf>
    <xf numFmtId="1" fontId="13" fillId="6" borderId="2" xfId="0" applyNumberFormat="1" applyFont="1" applyFill="1" applyBorder="1" applyAlignment="1">
      <alignment horizontal="center" vertical="top" wrapText="1"/>
    </xf>
    <xf numFmtId="14" fontId="18" fillId="6" borderId="2" xfId="1" applyNumberFormat="1" applyFont="1" applyFill="1" applyBorder="1" applyAlignment="1">
      <alignment horizontal="center" vertical="top" wrapText="1"/>
    </xf>
    <xf numFmtId="0" fontId="24" fillId="0" borderId="0" xfId="0" applyFont="1" applyAlignment="1"/>
    <xf numFmtId="0" fontId="16" fillId="5" borderId="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left"/>
    </xf>
    <xf numFmtId="0" fontId="18" fillId="6" borderId="6" xfId="0" applyFont="1" applyFill="1" applyBorder="1" applyAlignment="1">
      <alignment horizontal="left" wrapText="1"/>
    </xf>
    <xf numFmtId="14" fontId="18" fillId="6" borderId="2" xfId="0" applyNumberFormat="1" applyFont="1" applyFill="1" applyBorder="1" applyAlignment="1">
      <alignment horizontal="center" vertical="top"/>
    </xf>
    <xf numFmtId="0" fontId="13" fillId="6" borderId="2" xfId="0" applyFont="1" applyFill="1" applyBorder="1" applyAlignment="1">
      <alignment vertical="top"/>
    </xf>
    <xf numFmtId="0" fontId="18" fillId="6" borderId="2" xfId="0" applyFont="1" applyFill="1" applyBorder="1" applyAlignment="1">
      <alignment horizontal="left" vertical="top"/>
    </xf>
    <xf numFmtId="1" fontId="13" fillId="6" borderId="2" xfId="0" applyNumberFormat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left"/>
    </xf>
    <xf numFmtId="0" fontId="18" fillId="6" borderId="6" xfId="1" applyFont="1" applyFill="1" applyBorder="1" applyAlignment="1">
      <alignment horizontal="left" wrapText="1"/>
    </xf>
    <xf numFmtId="14" fontId="18" fillId="6" borderId="2" xfId="1" applyNumberFormat="1" applyFont="1" applyFill="1" applyBorder="1" applyAlignment="1">
      <alignment horizontal="center" vertical="top"/>
    </xf>
    <xf numFmtId="0" fontId="18" fillId="6" borderId="2" xfId="1" applyFont="1" applyFill="1" applyBorder="1" applyAlignment="1">
      <alignment horizontal="left" vertical="top"/>
    </xf>
    <xf numFmtId="0" fontId="18" fillId="6" borderId="2" xfId="0" applyFont="1" applyFill="1" applyBorder="1" applyAlignment="1"/>
    <xf numFmtId="0" fontId="18" fillId="6" borderId="6" xfId="0" applyFont="1" applyFill="1" applyBorder="1" applyAlignment="1">
      <alignment wrapText="1"/>
    </xf>
    <xf numFmtId="0" fontId="18" fillId="6" borderId="2" xfId="0" applyFont="1" applyFill="1" applyBorder="1" applyAlignment="1">
      <alignment vertical="top"/>
    </xf>
    <xf numFmtId="0" fontId="18" fillId="6" borderId="6" xfId="0" applyFont="1" applyFill="1" applyBorder="1" applyAlignment="1"/>
    <xf numFmtId="0" fontId="18" fillId="6" borderId="6" xfId="1" applyFont="1" applyFill="1" applyBorder="1" applyAlignment="1">
      <alignment horizontal="left" vertical="top"/>
    </xf>
    <xf numFmtId="0" fontId="18" fillId="6" borderId="6" xfId="1" applyFont="1" applyFill="1" applyBorder="1" applyAlignment="1">
      <alignment horizontal="left"/>
    </xf>
    <xf numFmtId="0" fontId="18" fillId="6" borderId="6" xfId="0" applyFont="1" applyFill="1" applyBorder="1" applyAlignment="1">
      <alignment horizontal="left"/>
    </xf>
    <xf numFmtId="0" fontId="18" fillId="6" borderId="2" xfId="2" applyFont="1" applyFill="1" applyBorder="1" applyAlignment="1">
      <alignment horizontal="left" vertical="top"/>
    </xf>
    <xf numFmtId="0" fontId="18" fillId="6" borderId="6" xfId="2" applyFont="1" applyFill="1" applyBorder="1" applyAlignment="1">
      <alignment horizontal="left" vertical="top"/>
    </xf>
    <xf numFmtId="14" fontId="18" fillId="6" borderId="2" xfId="2" applyNumberFormat="1" applyFont="1" applyFill="1" applyBorder="1" applyAlignment="1">
      <alignment horizontal="center" vertical="top"/>
    </xf>
    <xf numFmtId="0" fontId="18" fillId="6" borderId="0" xfId="0" applyFont="1" applyFill="1" applyBorder="1" applyAlignment="1"/>
    <xf numFmtId="0" fontId="18" fillId="6" borderId="6" xfId="0" applyFont="1" applyFill="1" applyBorder="1" applyAlignment="1">
      <alignment horizontal="left" vertical="top"/>
    </xf>
    <xf numFmtId="0" fontId="18" fillId="6" borderId="3" xfId="0" applyFont="1" applyFill="1" applyBorder="1" applyAlignment="1">
      <alignment horizontal="left"/>
    </xf>
    <xf numFmtId="0" fontId="18" fillId="6" borderId="3" xfId="1" applyFont="1" applyFill="1" applyBorder="1" applyAlignment="1">
      <alignment horizontal="left"/>
    </xf>
    <xf numFmtId="0" fontId="18" fillId="6" borderId="2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left" vertical="center" wrapText="1"/>
    </xf>
    <xf numFmtId="0" fontId="18" fillId="6" borderId="2" xfId="3" applyFont="1" applyFill="1" applyBorder="1" applyAlignment="1">
      <alignment horizontal="left" vertical="top"/>
    </xf>
    <xf numFmtId="14" fontId="18" fillId="6" borderId="2" xfId="3" applyNumberFormat="1" applyFont="1" applyFill="1" applyBorder="1" applyAlignment="1">
      <alignment horizontal="center" vertical="top"/>
    </xf>
    <xf numFmtId="0" fontId="18" fillId="6" borderId="6" xfId="0" applyFont="1" applyFill="1" applyBorder="1" applyAlignment="1">
      <alignment vertical="top" wrapText="1"/>
    </xf>
    <xf numFmtId="1" fontId="18" fillId="0" borderId="3" xfId="0" applyNumberFormat="1" applyFont="1" applyBorder="1" applyAlignment="1">
      <alignment horizontal="center" vertical="top" wrapText="1"/>
    </xf>
    <xf numFmtId="1" fontId="18" fillId="0" borderId="2" xfId="0" applyNumberFormat="1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/>
    </xf>
    <xf numFmtId="1" fontId="24" fillId="0" borderId="2" xfId="0" applyNumberFormat="1" applyFont="1" applyBorder="1" applyAlignment="1">
      <alignment horizontal="center" vertical="top"/>
    </xf>
    <xf numFmtId="1" fontId="18" fillId="0" borderId="3" xfId="1" applyNumberFormat="1" applyFont="1" applyFill="1" applyBorder="1" applyAlignment="1">
      <alignment horizontal="center" vertical="top" wrapText="1"/>
    </xf>
    <xf numFmtId="1" fontId="18" fillId="0" borderId="2" xfId="1" applyNumberFormat="1" applyFont="1" applyFill="1" applyBorder="1" applyAlignment="1">
      <alignment horizontal="center" vertical="top" wrapText="1"/>
    </xf>
    <xf numFmtId="1" fontId="17" fillId="0" borderId="3" xfId="0" applyNumberFormat="1" applyFont="1" applyFill="1" applyBorder="1" applyAlignment="1">
      <alignment horizontal="center" vertical="top" wrapText="1"/>
    </xf>
    <xf numFmtId="1" fontId="17" fillId="0" borderId="2" xfId="0" applyNumberFormat="1" applyFont="1" applyFill="1" applyBorder="1" applyAlignment="1">
      <alignment horizontal="center" vertical="top" wrapText="1"/>
    </xf>
    <xf numFmtId="1" fontId="18" fillId="0" borderId="3" xfId="0" applyNumberFormat="1" applyFont="1" applyFill="1" applyBorder="1" applyAlignment="1">
      <alignment horizontal="center" vertical="top" wrapText="1"/>
    </xf>
    <xf numFmtId="1" fontId="18" fillId="0" borderId="2" xfId="0" applyNumberFormat="1" applyFont="1" applyFill="1" applyBorder="1" applyAlignment="1">
      <alignment horizontal="center" vertical="top" wrapText="1"/>
    </xf>
    <xf numFmtId="1" fontId="18" fillId="0" borderId="3" xfId="1" applyNumberFormat="1" applyFont="1" applyBorder="1" applyAlignment="1">
      <alignment horizontal="center" vertical="top" wrapText="1"/>
    </xf>
    <xf numFmtId="1" fontId="18" fillId="6" borderId="3" xfId="0" applyNumberFormat="1" applyFont="1" applyFill="1" applyBorder="1" applyAlignment="1">
      <alignment horizontal="center" vertical="top" wrapText="1"/>
    </xf>
    <xf numFmtId="1" fontId="17" fillId="0" borderId="3" xfId="0" applyNumberFormat="1" applyFont="1" applyBorder="1" applyAlignment="1">
      <alignment horizontal="center" vertical="top" wrapText="1"/>
    </xf>
    <xf numFmtId="1" fontId="17" fillId="0" borderId="2" xfId="0" applyNumberFormat="1" applyFont="1" applyBorder="1" applyAlignment="1">
      <alignment horizontal="center" vertical="top" wrapText="1"/>
    </xf>
    <xf numFmtId="1" fontId="17" fillId="6" borderId="3" xfId="0" applyNumberFormat="1" applyFont="1" applyFill="1" applyBorder="1" applyAlignment="1">
      <alignment horizontal="center" vertical="top" wrapText="1"/>
    </xf>
    <xf numFmtId="1" fontId="18" fillId="0" borderId="3" xfId="2" applyNumberFormat="1" applyFont="1" applyBorder="1" applyAlignment="1">
      <alignment horizontal="center" vertical="top" wrapText="1"/>
    </xf>
    <xf numFmtId="1" fontId="18" fillId="0" borderId="2" xfId="2" applyNumberFormat="1" applyFont="1" applyBorder="1" applyAlignment="1">
      <alignment horizontal="center" vertical="top" wrapText="1"/>
    </xf>
    <xf numFmtId="1" fontId="19" fillId="0" borderId="3" xfId="0" applyNumberFormat="1" applyFont="1" applyBorder="1" applyAlignment="1">
      <alignment horizontal="center" vertical="top" wrapText="1"/>
    </xf>
    <xf numFmtId="1" fontId="19" fillId="0" borderId="2" xfId="0" applyNumberFormat="1" applyFont="1" applyBorder="1" applyAlignment="1">
      <alignment horizontal="center" vertical="top" wrapText="1"/>
    </xf>
    <xf numFmtId="1" fontId="18" fillId="0" borderId="3" xfId="0" applyNumberFormat="1" applyFont="1" applyBorder="1" applyAlignment="1">
      <alignment horizontal="center" vertical="top" wrapText="1" shrinkToFit="1"/>
    </xf>
    <xf numFmtId="1" fontId="18" fillId="0" borderId="2" xfId="0" applyNumberFormat="1" applyFont="1" applyBorder="1" applyAlignment="1">
      <alignment horizontal="center" vertical="top" wrapText="1" shrinkToFit="1"/>
    </xf>
    <xf numFmtId="1" fontId="16" fillId="10" borderId="3" xfId="0" applyNumberFormat="1" applyFont="1" applyFill="1" applyBorder="1" applyAlignment="1">
      <alignment horizontal="center" vertical="top" wrapText="1"/>
    </xf>
    <xf numFmtId="0" fontId="17" fillId="6" borderId="2" xfId="1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horizontal="left" vertical="top"/>
    </xf>
    <xf numFmtId="0" fontId="13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8" fillId="6" borderId="3" xfId="1" applyFont="1" applyFill="1" applyBorder="1" applyAlignment="1">
      <alignment wrapText="1"/>
    </xf>
    <xf numFmtId="0" fontId="18" fillId="6" borderId="2" xfId="1" applyFont="1" applyFill="1" applyBorder="1" applyAlignment="1">
      <alignment wrapText="1"/>
    </xf>
    <xf numFmtId="0" fontId="18" fillId="6" borderId="2" xfId="1" applyFont="1" applyFill="1" applyBorder="1" applyAlignment="1">
      <alignment vertical="top" wrapText="1"/>
    </xf>
    <xf numFmtId="14" fontId="18" fillId="0" borderId="3" xfId="1" applyNumberFormat="1" applyFont="1" applyBorder="1" applyAlignment="1">
      <alignment horizontal="center" wrapText="1"/>
    </xf>
    <xf numFmtId="0" fontId="18" fillId="0" borderId="2" xfId="1" applyFont="1" applyBorder="1" applyAlignment="1">
      <alignment vertical="top" wrapText="1"/>
    </xf>
    <xf numFmtId="0" fontId="18" fillId="0" borderId="7" xfId="1" applyFont="1" applyBorder="1" applyAlignment="1">
      <alignment wrapText="1"/>
    </xf>
    <xf numFmtId="0" fontId="18" fillId="0" borderId="2" xfId="0" applyFont="1" applyBorder="1" applyAlignment="1">
      <alignment vertical="top" wrapText="1"/>
    </xf>
    <xf numFmtId="0" fontId="18" fillId="0" borderId="7" xfId="0" applyFont="1" applyBorder="1" applyAlignment="1">
      <alignment vertical="center" wrapText="1"/>
    </xf>
    <xf numFmtId="0" fontId="18" fillId="6" borderId="3" xfId="0" applyFont="1" applyFill="1" applyBorder="1" applyAlignment="1">
      <alignment vertical="top" wrapText="1"/>
    </xf>
    <xf numFmtId="0" fontId="18" fillId="6" borderId="2" xfId="0" applyFont="1" applyFill="1" applyBorder="1" applyAlignment="1">
      <alignment vertical="top" wrapText="1"/>
    </xf>
    <xf numFmtId="14" fontId="18" fillId="0" borderId="3" xfId="0" applyNumberFormat="1" applyFont="1" applyBorder="1" applyAlignment="1">
      <alignment horizontal="center" vertical="top" wrapText="1"/>
    </xf>
    <xf numFmtId="0" fontId="18" fillId="0" borderId="7" xfId="0" applyFont="1" applyBorder="1" applyAlignment="1">
      <alignment vertical="top" wrapText="1"/>
    </xf>
    <xf numFmtId="0" fontId="17" fillId="6" borderId="3" xfId="0" applyFont="1" applyFill="1" applyBorder="1" applyAlignment="1">
      <alignment vertical="top"/>
    </xf>
    <xf numFmtId="0" fontId="17" fillId="6" borderId="2" xfId="0" applyFont="1" applyFill="1" applyBorder="1" applyAlignment="1">
      <alignment vertical="top"/>
    </xf>
    <xf numFmtId="14" fontId="17" fillId="0" borderId="3" xfId="0" applyNumberFormat="1" applyFont="1" applyBorder="1" applyAlignment="1">
      <alignment horizontal="center" vertical="top" wrapText="1"/>
    </xf>
    <xf numFmtId="0" fontId="19" fillId="0" borderId="7" xfId="0" applyFont="1" applyBorder="1" applyAlignment="1">
      <alignment vertical="top" wrapText="1"/>
    </xf>
    <xf numFmtId="0" fontId="17" fillId="6" borderId="3" xfId="0" applyFont="1" applyFill="1" applyBorder="1" applyAlignment="1">
      <alignment wrapText="1"/>
    </xf>
    <xf numFmtId="0" fontId="17" fillId="6" borderId="2" xfId="0" applyFont="1" applyFill="1" applyBorder="1" applyAlignment="1">
      <alignment wrapText="1"/>
    </xf>
    <xf numFmtId="0" fontId="18" fillId="0" borderId="7" xfId="1" applyFont="1" applyBorder="1" applyAlignment="1">
      <alignment vertical="top" wrapText="1"/>
    </xf>
    <xf numFmtId="14" fontId="18" fillId="0" borderId="3" xfId="0" applyNumberFormat="1" applyFont="1" applyBorder="1" applyAlignment="1">
      <alignment horizontal="center" vertical="center" wrapText="1"/>
    </xf>
    <xf numFmtId="14" fontId="17" fillId="10" borderId="3" xfId="0" applyNumberFormat="1" applyFont="1" applyFill="1" applyBorder="1" applyAlignment="1">
      <alignment horizontal="center" wrapText="1"/>
    </xf>
    <xf numFmtId="14" fontId="17" fillId="0" borderId="3" xfId="0" applyNumberFormat="1" applyFont="1" applyBorder="1" applyAlignment="1">
      <alignment horizontal="center" vertical="top"/>
    </xf>
    <xf numFmtId="0" fontId="17" fillId="0" borderId="7" xfId="0" applyFont="1" applyBorder="1" applyAlignment="1">
      <alignment vertical="top" wrapText="1"/>
    </xf>
    <xf numFmtId="0" fontId="18" fillId="6" borderId="3" xfId="0" applyFont="1" applyFill="1" applyBorder="1" applyAlignment="1">
      <alignment wrapText="1"/>
    </xf>
    <xf numFmtId="14" fontId="18" fillId="0" borderId="3" xfId="0" applyNumberFormat="1" applyFont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17" fillId="6" borderId="3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wrapText="1"/>
    </xf>
    <xf numFmtId="0" fontId="17" fillId="6" borderId="3" xfId="0" applyFont="1" applyFill="1" applyBorder="1" applyAlignment="1">
      <alignment vertical="top" wrapText="1"/>
    </xf>
    <xf numFmtId="0" fontId="17" fillId="6" borderId="2" xfId="0" applyFont="1" applyFill="1" applyBorder="1" applyAlignment="1">
      <alignment vertical="top" wrapText="1"/>
    </xf>
    <xf numFmtId="0" fontId="17" fillId="6" borderId="3" xfId="0" applyFont="1" applyFill="1" applyBorder="1" applyAlignment="1">
      <alignment horizontal="left" vertical="top" wrapText="1"/>
    </xf>
    <xf numFmtId="14" fontId="17" fillId="6" borderId="3" xfId="0" applyNumberFormat="1" applyFont="1" applyFill="1" applyBorder="1" applyAlignment="1">
      <alignment horizontal="center" vertical="top" wrapText="1"/>
    </xf>
    <xf numFmtId="0" fontId="18" fillId="6" borderId="3" xfId="0" applyFont="1" applyFill="1" applyBorder="1" applyAlignment="1">
      <alignment horizontal="left" vertical="top"/>
    </xf>
    <xf numFmtId="14" fontId="17" fillId="6" borderId="3" xfId="0" applyNumberFormat="1" applyFont="1" applyFill="1" applyBorder="1" applyAlignment="1">
      <alignment horizontal="center" vertical="top"/>
    </xf>
    <xf numFmtId="14" fontId="13" fillId="6" borderId="2" xfId="0" applyNumberFormat="1" applyFont="1" applyFill="1" applyBorder="1" applyAlignment="1"/>
    <xf numFmtId="0" fontId="17" fillId="6" borderId="0" xfId="0" applyFont="1" applyFill="1" applyBorder="1" applyAlignment="1">
      <alignment horizontal="left" vertical="top" wrapText="1"/>
    </xf>
    <xf numFmtId="0" fontId="17" fillId="6" borderId="10" xfId="0" applyFont="1" applyFill="1" applyBorder="1" applyAlignment="1">
      <alignment horizontal="left" vertical="top" wrapText="1"/>
    </xf>
    <xf numFmtId="1" fontId="0" fillId="0" borderId="6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1" fontId="17" fillId="10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" fontId="13" fillId="6" borderId="11" xfId="0" applyNumberFormat="1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left" vertical="top" wrapText="1"/>
    </xf>
    <xf numFmtId="0" fontId="17" fillId="6" borderId="12" xfId="0" applyFont="1" applyFill="1" applyBorder="1" applyAlignment="1">
      <alignment wrapText="1"/>
    </xf>
    <xf numFmtId="0" fontId="17" fillId="6" borderId="11" xfId="0" applyFont="1" applyFill="1" applyBorder="1" applyAlignment="1">
      <alignment wrapText="1"/>
    </xf>
    <xf numFmtId="0" fontId="17" fillId="6" borderId="2" xfId="0" applyFont="1" applyFill="1" applyBorder="1" applyAlignment="1">
      <alignment vertical="center" wrapText="1"/>
    </xf>
    <xf numFmtId="14" fontId="18" fillId="6" borderId="3" xfId="0" applyNumberFormat="1" applyFont="1" applyFill="1" applyBorder="1" applyAlignment="1">
      <alignment horizontal="center" vertical="top" wrapText="1"/>
    </xf>
    <xf numFmtId="14" fontId="17" fillId="10" borderId="12" xfId="0" applyNumberFormat="1" applyFont="1" applyFill="1" applyBorder="1" applyAlignment="1">
      <alignment horizontal="center" wrapText="1"/>
    </xf>
    <xf numFmtId="0" fontId="18" fillId="0" borderId="12" xfId="1" applyFont="1" applyBorder="1" applyAlignment="1">
      <alignment wrapText="1"/>
    </xf>
    <xf numFmtId="1" fontId="18" fillId="0" borderId="11" xfId="1" applyNumberFormat="1" applyFont="1" applyBorder="1" applyAlignment="1">
      <alignment horizontal="center" vertical="top" wrapText="1"/>
    </xf>
    <xf numFmtId="0" fontId="13" fillId="6" borderId="3" xfId="0" applyFont="1" applyFill="1" applyBorder="1" applyAlignment="1"/>
    <xf numFmtId="14" fontId="13" fillId="6" borderId="3" xfId="0" applyNumberFormat="1" applyFont="1" applyFill="1" applyBorder="1" applyAlignment="1"/>
    <xf numFmtId="0" fontId="13" fillId="6" borderId="7" xfId="0" applyFont="1" applyFill="1" applyBorder="1" applyAlignment="1"/>
    <xf numFmtId="0" fontId="13" fillId="6" borderId="11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top"/>
    </xf>
    <xf numFmtId="0" fontId="19" fillId="6" borderId="2" xfId="0" applyFont="1" applyFill="1" applyBorder="1" applyAlignment="1">
      <alignment vertical="top" wrapText="1"/>
    </xf>
    <xf numFmtId="14" fontId="17" fillId="6" borderId="2" xfId="0" applyNumberFormat="1" applyFont="1" applyFill="1" applyBorder="1" applyAlignment="1">
      <alignment horizontal="center"/>
    </xf>
    <xf numFmtId="14" fontId="18" fillId="6" borderId="2" xfId="1" applyNumberFormat="1" applyFont="1" applyFill="1" applyBorder="1" applyAlignment="1">
      <alignment horizontal="center" wrapText="1"/>
    </xf>
    <xf numFmtId="0" fontId="18" fillId="6" borderId="7" xfId="0" applyFont="1" applyFill="1" applyBorder="1" applyAlignment="1">
      <alignment vertical="top" wrapText="1"/>
    </xf>
    <xf numFmtId="0" fontId="17" fillId="6" borderId="7" xfId="0" applyFont="1" applyFill="1" applyBorder="1" applyAlignment="1">
      <alignment vertical="top" wrapText="1"/>
    </xf>
    <xf numFmtId="14" fontId="18" fillId="6" borderId="3" xfId="1" applyNumberFormat="1" applyFont="1" applyFill="1" applyBorder="1" applyAlignment="1">
      <alignment horizontal="center"/>
    </xf>
    <xf numFmtId="14" fontId="18" fillId="6" borderId="3" xfId="1" applyNumberFormat="1" applyFont="1" applyFill="1" applyBorder="1" applyAlignment="1">
      <alignment horizontal="center" wrapText="1"/>
    </xf>
    <xf numFmtId="0" fontId="18" fillId="6" borderId="7" xfId="1" applyFont="1" applyFill="1" applyBorder="1" applyAlignment="1">
      <alignment wrapText="1"/>
    </xf>
    <xf numFmtId="14" fontId="17" fillId="6" borderId="3" xfId="0" applyNumberFormat="1" applyFont="1" applyFill="1" applyBorder="1" applyAlignment="1">
      <alignment horizontal="center"/>
    </xf>
    <xf numFmtId="0" fontId="19" fillId="6" borderId="7" xfId="0" applyFont="1" applyFill="1" applyBorder="1" applyAlignment="1">
      <alignment vertical="top" wrapText="1"/>
    </xf>
    <xf numFmtId="14" fontId="17" fillId="6" borderId="3" xfId="0" applyNumberFormat="1" applyFont="1" applyFill="1" applyBorder="1" applyAlignment="1">
      <alignment horizontal="center" wrapText="1"/>
    </xf>
    <xf numFmtId="14" fontId="13" fillId="6" borderId="2" xfId="0" applyNumberFormat="1" applyFont="1" applyFill="1" applyBorder="1" applyAlignment="1">
      <alignment horizontal="center" vertical="top" wrapText="1"/>
    </xf>
    <xf numFmtId="14" fontId="18" fillId="6" borderId="2" xfId="0" applyNumberFormat="1" applyFont="1" applyFill="1" applyBorder="1" applyAlignment="1">
      <alignment horizontal="center" wrapText="1"/>
    </xf>
    <xf numFmtId="14" fontId="18" fillId="6" borderId="2" xfId="0" applyNumberFormat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vertical="center" wrapText="1"/>
    </xf>
    <xf numFmtId="0" fontId="10" fillId="6" borderId="8" xfId="0" applyFont="1" applyFill="1" applyBorder="1" applyAlignment="1"/>
    <xf numFmtId="0" fontId="18" fillId="6" borderId="7" xfId="0" applyFont="1" applyFill="1" applyBorder="1" applyAlignment="1">
      <alignment horizontal="left" vertical="top"/>
    </xf>
    <xf numFmtId="0" fontId="18" fillId="6" borderId="4" xfId="0" applyFont="1" applyFill="1" applyBorder="1" applyAlignment="1"/>
    <xf numFmtId="0" fontId="18" fillId="6" borderId="7" xfId="0" applyFont="1" applyFill="1" applyBorder="1" applyAlignment="1">
      <alignment horizontal="left" wrapText="1"/>
    </xf>
    <xf numFmtId="0" fontId="18" fillId="6" borderId="6" xfId="3" applyFont="1" applyFill="1" applyBorder="1" applyAlignment="1">
      <alignment horizontal="left" vertical="top"/>
    </xf>
    <xf numFmtId="0" fontId="18" fillId="6" borderId="2" xfId="1" applyFont="1" applyFill="1" applyBorder="1" applyAlignment="1">
      <alignment horizontal="left" wrapText="1"/>
    </xf>
    <xf numFmtId="164" fontId="10" fillId="6" borderId="8" xfId="0" applyNumberFormat="1" applyFont="1" applyFill="1" applyBorder="1" applyAlignment="1"/>
    <xf numFmtId="14" fontId="18" fillId="6" borderId="2" xfId="0" applyNumberFormat="1" applyFont="1" applyFill="1" applyBorder="1" applyAlignment="1">
      <alignment horizontal="left" vertical="top"/>
    </xf>
    <xf numFmtId="0" fontId="16" fillId="5" borderId="2" xfId="0" applyFont="1" applyFill="1" applyBorder="1" applyAlignment="1">
      <alignment horizontal="left" vertical="center" wrapText="1"/>
    </xf>
    <xf numFmtId="14" fontId="17" fillId="6" borderId="2" xfId="0" applyNumberFormat="1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left" vertical="top"/>
    </xf>
    <xf numFmtId="14" fontId="19" fillId="6" borderId="2" xfId="0" applyNumberFormat="1" applyFont="1" applyFill="1" applyBorder="1" applyAlignment="1">
      <alignment horizontal="left" vertical="top" wrapText="1"/>
    </xf>
    <xf numFmtId="14" fontId="17" fillId="6" borderId="2" xfId="0" applyNumberFormat="1" applyFont="1" applyFill="1" applyBorder="1" applyAlignment="1">
      <alignment horizontal="left" vertical="top"/>
    </xf>
    <xf numFmtId="14" fontId="17" fillId="6" borderId="2" xfId="1" applyNumberFormat="1" applyFont="1" applyFill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14" fontId="13" fillId="6" borderId="2" xfId="0" applyNumberFormat="1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left"/>
    </xf>
    <xf numFmtId="14" fontId="18" fillId="6" borderId="2" xfId="0" applyNumberFormat="1" applyFont="1" applyFill="1" applyBorder="1" applyAlignment="1">
      <alignment horizontal="left" vertical="top" wrapText="1"/>
    </xf>
    <xf numFmtId="14" fontId="18" fillId="6" borderId="2" xfId="1" applyNumberFormat="1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left" vertical="center"/>
    </xf>
    <xf numFmtId="14" fontId="13" fillId="6" borderId="2" xfId="0" applyNumberFormat="1" applyFont="1" applyFill="1" applyBorder="1" applyAlignment="1">
      <alignment horizontal="left"/>
    </xf>
    <xf numFmtId="49" fontId="18" fillId="6" borderId="2" xfId="1" applyNumberFormat="1" applyFont="1" applyFill="1" applyBorder="1" applyAlignment="1">
      <alignment horizontal="left" vertical="top" wrapText="1"/>
    </xf>
    <xf numFmtId="14" fontId="18" fillId="6" borderId="2" xfId="1" applyNumberFormat="1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shrinkToFit="1"/>
    </xf>
    <xf numFmtId="0" fontId="13" fillId="6" borderId="0" xfId="0" applyFont="1" applyFill="1" applyAlignment="1">
      <alignment horizontal="left"/>
    </xf>
    <xf numFmtId="0" fontId="16" fillId="5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8" fillId="6" borderId="2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8" fillId="6" borderId="2" xfId="2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shrinkToFit="1"/>
    </xf>
    <xf numFmtId="0" fontId="18" fillId="6" borderId="2" xfId="3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left"/>
    </xf>
    <xf numFmtId="0" fontId="18" fillId="6" borderId="7" xfId="1" applyFont="1" applyFill="1" applyBorder="1" applyAlignment="1">
      <alignment horizontal="left"/>
    </xf>
    <xf numFmtId="0" fontId="18" fillId="6" borderId="7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top"/>
    </xf>
    <xf numFmtId="14" fontId="18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vertical="top"/>
    </xf>
    <xf numFmtId="0" fontId="18" fillId="0" borderId="2" xfId="0" applyFont="1" applyFill="1" applyBorder="1" applyAlignment="1">
      <alignment horizontal="left" vertical="top"/>
    </xf>
    <xf numFmtId="0" fontId="18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8" fillId="0" borderId="2" xfId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3" fillId="6" borderId="0" xfId="0" applyFont="1" applyFill="1" applyAlignment="1">
      <alignment horizontal="left" vertical="top"/>
    </xf>
    <xf numFmtId="0" fontId="13" fillId="6" borderId="0" xfId="0" applyFont="1" applyFill="1" applyAlignment="1">
      <alignment horizontal="left" vertical="top"/>
    </xf>
    <xf numFmtId="0" fontId="12" fillId="0" borderId="0" xfId="0" applyFont="1" applyAlignment="1">
      <alignment horizontal="center"/>
    </xf>
    <xf numFmtId="0" fontId="17" fillId="11" borderId="2" xfId="0" applyFont="1" applyFill="1" applyBorder="1" applyAlignment="1">
      <alignment horizontal="left" vertical="top" wrapText="1"/>
    </xf>
    <xf numFmtId="0" fontId="13" fillId="11" borderId="2" xfId="0" applyFont="1" applyFill="1" applyBorder="1" applyAlignment="1">
      <alignment horizontal="left" vertical="top"/>
    </xf>
    <xf numFmtId="14" fontId="17" fillId="11" borderId="2" xfId="0" applyNumberFormat="1" applyFont="1" applyFill="1" applyBorder="1" applyAlignment="1">
      <alignment horizontal="left" vertical="top" wrapText="1"/>
    </xf>
    <xf numFmtId="0" fontId="18" fillId="11" borderId="2" xfId="1" applyFont="1" applyFill="1" applyBorder="1" applyAlignment="1">
      <alignment horizontal="left" vertical="top" wrapText="1"/>
    </xf>
    <xf numFmtId="0" fontId="13" fillId="11" borderId="2" xfId="0" applyFont="1" applyFill="1" applyBorder="1" applyAlignment="1">
      <alignment horizontal="left"/>
    </xf>
    <xf numFmtId="0" fontId="23" fillId="6" borderId="2" xfId="0" applyFont="1" applyFill="1" applyBorder="1" applyAlignment="1">
      <alignment horizontal="left" vertical="center" wrapText="1"/>
    </xf>
    <xf numFmtId="1" fontId="13" fillId="6" borderId="2" xfId="0" applyNumberFormat="1" applyFont="1" applyFill="1" applyBorder="1" applyAlignment="1">
      <alignment horizontal="left" vertical="top"/>
    </xf>
    <xf numFmtId="1" fontId="13" fillId="11" borderId="2" xfId="0" applyNumberFormat="1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A21" sqref="A21:XFD21"/>
    </sheetView>
  </sheetViews>
  <sheetFormatPr defaultRowHeight="12.75" x14ac:dyDescent="0.2"/>
  <cols>
    <col min="1" max="1" width="7.85546875" style="294" customWidth="1"/>
    <col min="2" max="2" width="13.42578125" customWidth="1"/>
    <col min="3" max="3" width="14.5703125" customWidth="1"/>
    <col min="4" max="4" width="17" customWidth="1"/>
    <col min="5" max="5" width="5.85546875" customWidth="1"/>
    <col min="6" max="6" width="11.140625" customWidth="1"/>
    <col min="7" max="7" width="10.85546875" customWidth="1"/>
    <col min="8" max="8" width="24.5703125" customWidth="1"/>
    <col min="9" max="9" width="33.7109375" customWidth="1"/>
    <col min="10" max="10" width="12.5703125" style="294" customWidth="1"/>
    <col min="11" max="13" width="9.140625" style="294"/>
    <col min="14" max="14" width="15.5703125" style="294" customWidth="1"/>
  </cols>
  <sheetData>
    <row r="1" spans="1:14" x14ac:dyDescent="0.2">
      <c r="A1" s="316" t="s">
        <v>0</v>
      </c>
      <c r="B1" s="28" t="s">
        <v>1</v>
      </c>
      <c r="C1" s="28"/>
      <c r="D1" s="28"/>
      <c r="E1" s="28"/>
      <c r="F1" s="28"/>
      <c r="G1" s="28"/>
      <c r="H1" s="29"/>
    </row>
    <row r="2" spans="1:14" x14ac:dyDescent="0.2">
      <c r="A2" s="317"/>
      <c r="B2" s="30" t="s">
        <v>2</v>
      </c>
      <c r="C2" s="31" t="s">
        <v>3</v>
      </c>
      <c r="D2" s="29" t="s">
        <v>0</v>
      </c>
      <c r="E2" s="29"/>
      <c r="F2" s="29"/>
      <c r="G2" s="29"/>
      <c r="H2" s="29"/>
    </row>
    <row r="3" spans="1:14" x14ac:dyDescent="0.2">
      <c r="A3" s="317"/>
      <c r="B3" s="30" t="s">
        <v>4</v>
      </c>
      <c r="C3" s="29" t="s">
        <v>5</v>
      </c>
      <c r="D3" s="29"/>
      <c r="E3" s="29"/>
      <c r="F3" s="29"/>
      <c r="G3" s="29"/>
      <c r="H3" s="29"/>
    </row>
    <row r="4" spans="1:14" x14ac:dyDescent="0.2">
      <c r="A4" s="317"/>
      <c r="B4" s="30" t="s">
        <v>6</v>
      </c>
      <c r="C4" s="29">
        <v>7</v>
      </c>
      <c r="D4" s="29"/>
      <c r="E4" s="29"/>
      <c r="F4" s="29"/>
      <c r="G4" s="29"/>
      <c r="H4" s="29"/>
    </row>
    <row r="5" spans="1:14" x14ac:dyDescent="0.2">
      <c r="A5" s="317"/>
      <c r="B5" s="32" t="s">
        <v>7</v>
      </c>
      <c r="C5" s="29">
        <v>60</v>
      </c>
      <c r="D5" s="29"/>
      <c r="E5" s="29"/>
      <c r="F5" s="33"/>
      <c r="G5" s="29"/>
      <c r="H5" s="29"/>
    </row>
    <row r="6" spans="1:14" x14ac:dyDescent="0.2">
      <c r="A6" s="317"/>
      <c r="B6" s="32"/>
      <c r="C6" s="29"/>
      <c r="D6" s="29"/>
      <c r="E6" s="268"/>
      <c r="F6" s="274"/>
      <c r="G6" s="268"/>
      <c r="H6" s="268"/>
    </row>
    <row r="7" spans="1:14" ht="42.75" x14ac:dyDescent="0.2">
      <c r="A7" s="138" t="s">
        <v>11</v>
      </c>
      <c r="B7" s="84" t="s">
        <v>12</v>
      </c>
      <c r="C7" s="84" t="s">
        <v>13</v>
      </c>
      <c r="D7" s="84" t="s">
        <v>14</v>
      </c>
      <c r="E7" s="82" t="s">
        <v>15</v>
      </c>
      <c r="F7" s="82" t="s">
        <v>16</v>
      </c>
      <c r="G7" s="82" t="s">
        <v>208</v>
      </c>
      <c r="H7" s="82" t="s">
        <v>18</v>
      </c>
      <c r="I7" s="293" t="s">
        <v>19</v>
      </c>
      <c r="J7" s="83" t="s">
        <v>680</v>
      </c>
      <c r="K7" s="83" t="s">
        <v>230</v>
      </c>
      <c r="L7" s="83" t="s">
        <v>21</v>
      </c>
      <c r="M7" s="139" t="s">
        <v>232</v>
      </c>
      <c r="N7" s="83" t="s">
        <v>20</v>
      </c>
    </row>
    <row r="8" spans="1:14" ht="15" x14ac:dyDescent="0.25">
      <c r="A8" s="295">
        <v>1</v>
      </c>
      <c r="B8" s="146" t="s">
        <v>81</v>
      </c>
      <c r="C8" s="146" t="s">
        <v>82</v>
      </c>
      <c r="D8" s="155" t="s">
        <v>83</v>
      </c>
      <c r="E8" s="113" t="s">
        <v>231</v>
      </c>
      <c r="F8" s="148">
        <v>40323</v>
      </c>
      <c r="G8" s="143" t="s">
        <v>207</v>
      </c>
      <c r="H8" s="149" t="s">
        <v>202</v>
      </c>
      <c r="I8" s="149" t="s">
        <v>219</v>
      </c>
      <c r="J8" s="295">
        <v>20</v>
      </c>
      <c r="K8" s="295">
        <v>38</v>
      </c>
      <c r="L8" s="297">
        <f t="shared" ref="L8:L39" si="0">SUM(J8:K8)</f>
        <v>58</v>
      </c>
      <c r="M8" s="145">
        <f t="shared" ref="M8:M39" si="1">L8*100/60</f>
        <v>96.666666666666671</v>
      </c>
      <c r="N8" s="139" t="s">
        <v>677</v>
      </c>
    </row>
    <row r="9" spans="1:14" ht="15" x14ac:dyDescent="0.25">
      <c r="A9" s="295">
        <v>2</v>
      </c>
      <c r="B9" s="150" t="s">
        <v>159</v>
      </c>
      <c r="C9" s="150" t="s">
        <v>160</v>
      </c>
      <c r="D9" s="153" t="s">
        <v>161</v>
      </c>
      <c r="E9" s="113" t="s">
        <v>9</v>
      </c>
      <c r="F9" s="142">
        <v>40230</v>
      </c>
      <c r="G9" s="143" t="s">
        <v>207</v>
      </c>
      <c r="H9" s="152" t="s">
        <v>195</v>
      </c>
      <c r="I9" s="152" t="s">
        <v>220</v>
      </c>
      <c r="J9" s="296">
        <v>19</v>
      </c>
      <c r="K9" s="296">
        <v>38</v>
      </c>
      <c r="L9" s="297">
        <f t="shared" si="0"/>
        <v>57</v>
      </c>
      <c r="M9" s="145">
        <f t="shared" si="1"/>
        <v>95</v>
      </c>
      <c r="N9" s="139" t="s">
        <v>10</v>
      </c>
    </row>
    <row r="10" spans="1:14" ht="15" x14ac:dyDescent="0.2">
      <c r="A10" s="295">
        <v>3</v>
      </c>
      <c r="B10" s="144" t="s">
        <v>131</v>
      </c>
      <c r="C10" s="144" t="s">
        <v>67</v>
      </c>
      <c r="D10" s="96" t="s">
        <v>68</v>
      </c>
      <c r="E10" s="113" t="s">
        <v>231</v>
      </c>
      <c r="F10" s="142">
        <v>40424</v>
      </c>
      <c r="G10" s="143" t="s">
        <v>207</v>
      </c>
      <c r="H10" s="144" t="s">
        <v>206</v>
      </c>
      <c r="I10" s="144" t="s">
        <v>227</v>
      </c>
      <c r="J10" s="296">
        <v>17</v>
      </c>
      <c r="K10" s="296">
        <v>38</v>
      </c>
      <c r="L10" s="297">
        <f t="shared" si="0"/>
        <v>55</v>
      </c>
      <c r="M10" s="145">
        <f t="shared" si="1"/>
        <v>91.666666666666671</v>
      </c>
      <c r="N10" s="139" t="s">
        <v>10</v>
      </c>
    </row>
    <row r="11" spans="1:14" ht="15" x14ac:dyDescent="0.25">
      <c r="A11" s="295">
        <v>4</v>
      </c>
      <c r="B11" s="140" t="s">
        <v>78</v>
      </c>
      <c r="C11" s="140" t="s">
        <v>79</v>
      </c>
      <c r="D11" s="156" t="s">
        <v>80</v>
      </c>
      <c r="E11" s="113" t="s">
        <v>231</v>
      </c>
      <c r="F11" s="142">
        <v>40512</v>
      </c>
      <c r="G11" s="143" t="s">
        <v>207</v>
      </c>
      <c r="H11" s="144" t="s">
        <v>197</v>
      </c>
      <c r="I11" s="144" t="s">
        <v>214</v>
      </c>
      <c r="J11" s="296">
        <v>17</v>
      </c>
      <c r="K11" s="296">
        <v>33</v>
      </c>
      <c r="L11" s="297">
        <f t="shared" si="0"/>
        <v>50</v>
      </c>
      <c r="M11" s="145">
        <f t="shared" si="1"/>
        <v>83.333333333333329</v>
      </c>
      <c r="N11" s="139" t="s">
        <v>10</v>
      </c>
    </row>
    <row r="12" spans="1:14" ht="15" x14ac:dyDescent="0.2">
      <c r="A12" s="295">
        <v>5</v>
      </c>
      <c r="B12" s="144" t="s">
        <v>178</v>
      </c>
      <c r="C12" s="144" t="s">
        <v>179</v>
      </c>
      <c r="D12" s="161" t="s">
        <v>180</v>
      </c>
      <c r="E12" s="113" t="s">
        <v>231</v>
      </c>
      <c r="F12" s="142">
        <v>40345</v>
      </c>
      <c r="G12" s="143" t="s">
        <v>207</v>
      </c>
      <c r="H12" s="144" t="s">
        <v>206</v>
      </c>
      <c r="I12" s="144" t="s">
        <v>227</v>
      </c>
      <c r="J12" s="296">
        <v>15</v>
      </c>
      <c r="K12" s="296">
        <v>34</v>
      </c>
      <c r="L12" s="297">
        <f t="shared" si="0"/>
        <v>49</v>
      </c>
      <c r="M12" s="145">
        <f t="shared" si="1"/>
        <v>81.666666666666671</v>
      </c>
      <c r="N12" s="139" t="s">
        <v>10</v>
      </c>
    </row>
    <row r="13" spans="1:14" ht="15" x14ac:dyDescent="0.25">
      <c r="A13" s="295">
        <v>6</v>
      </c>
      <c r="B13" s="150" t="s">
        <v>93</v>
      </c>
      <c r="C13" s="150" t="s">
        <v>94</v>
      </c>
      <c r="D13" s="153" t="s">
        <v>95</v>
      </c>
      <c r="E13" s="113" t="s">
        <v>231</v>
      </c>
      <c r="F13" s="142">
        <v>40162</v>
      </c>
      <c r="G13" s="143" t="s">
        <v>207</v>
      </c>
      <c r="H13" s="152" t="s">
        <v>195</v>
      </c>
      <c r="I13" s="152" t="s">
        <v>223</v>
      </c>
      <c r="J13" s="296">
        <v>16</v>
      </c>
      <c r="K13" s="296">
        <v>32</v>
      </c>
      <c r="L13" s="297">
        <f t="shared" si="0"/>
        <v>48</v>
      </c>
      <c r="M13" s="145">
        <f t="shared" si="1"/>
        <v>80</v>
      </c>
      <c r="N13" s="139" t="s">
        <v>10</v>
      </c>
    </row>
    <row r="14" spans="1:14" ht="15" x14ac:dyDescent="0.2">
      <c r="A14" s="295">
        <v>7</v>
      </c>
      <c r="B14" s="164" t="s">
        <v>116</v>
      </c>
      <c r="C14" s="164" t="s">
        <v>117</v>
      </c>
      <c r="D14" s="165" t="s">
        <v>118</v>
      </c>
      <c r="E14" s="113" t="s">
        <v>231</v>
      </c>
      <c r="F14" s="142">
        <v>40457</v>
      </c>
      <c r="G14" s="143" t="s">
        <v>207</v>
      </c>
      <c r="H14" s="144" t="s">
        <v>204</v>
      </c>
      <c r="I14" s="144" t="s">
        <v>224</v>
      </c>
      <c r="J14" s="296">
        <v>11</v>
      </c>
      <c r="K14" s="296">
        <v>35</v>
      </c>
      <c r="L14" s="297">
        <f t="shared" si="0"/>
        <v>46</v>
      </c>
      <c r="M14" s="145">
        <f t="shared" si="1"/>
        <v>76.666666666666671</v>
      </c>
      <c r="N14" s="139" t="s">
        <v>10</v>
      </c>
    </row>
    <row r="15" spans="1:14" ht="15" x14ac:dyDescent="0.25">
      <c r="A15" s="295">
        <v>8</v>
      </c>
      <c r="B15" s="140" t="s">
        <v>125</v>
      </c>
      <c r="C15" s="140" t="s">
        <v>126</v>
      </c>
      <c r="D15" s="156" t="s">
        <v>127</v>
      </c>
      <c r="E15" s="113" t="s">
        <v>231</v>
      </c>
      <c r="F15" s="142">
        <v>40296</v>
      </c>
      <c r="G15" s="143" t="s">
        <v>207</v>
      </c>
      <c r="H15" s="144" t="s">
        <v>205</v>
      </c>
      <c r="I15" s="144" t="s">
        <v>214</v>
      </c>
      <c r="J15" s="296">
        <v>14</v>
      </c>
      <c r="K15" s="296">
        <v>31</v>
      </c>
      <c r="L15" s="297">
        <f t="shared" si="0"/>
        <v>45</v>
      </c>
      <c r="M15" s="145">
        <f t="shared" si="1"/>
        <v>75</v>
      </c>
      <c r="N15" s="139" t="s">
        <v>10</v>
      </c>
    </row>
    <row r="16" spans="1:14" ht="15" x14ac:dyDescent="0.25">
      <c r="A16" s="295">
        <v>9</v>
      </c>
      <c r="B16" s="140" t="s">
        <v>128</v>
      </c>
      <c r="C16" s="140" t="s">
        <v>129</v>
      </c>
      <c r="D16" s="156" t="s">
        <v>130</v>
      </c>
      <c r="E16" s="113" t="s">
        <v>231</v>
      </c>
      <c r="F16" s="142">
        <v>40561</v>
      </c>
      <c r="G16" s="143" t="s">
        <v>207</v>
      </c>
      <c r="H16" s="144" t="s">
        <v>192</v>
      </c>
      <c r="I16" s="144" t="s">
        <v>209</v>
      </c>
      <c r="J16" s="296">
        <v>14</v>
      </c>
      <c r="K16" s="296">
        <v>31</v>
      </c>
      <c r="L16" s="297">
        <f t="shared" si="0"/>
        <v>45</v>
      </c>
      <c r="M16" s="145">
        <f t="shared" si="1"/>
        <v>75</v>
      </c>
      <c r="N16" s="139" t="s">
        <v>10</v>
      </c>
    </row>
    <row r="17" spans="1:14" ht="15" x14ac:dyDescent="0.25">
      <c r="A17" s="295">
        <v>10</v>
      </c>
      <c r="B17" s="146" t="s">
        <v>57</v>
      </c>
      <c r="C17" s="146" t="s">
        <v>58</v>
      </c>
      <c r="D17" s="155" t="s">
        <v>59</v>
      </c>
      <c r="E17" s="113" t="s">
        <v>231</v>
      </c>
      <c r="F17" s="148">
        <v>40409</v>
      </c>
      <c r="G17" s="143" t="s">
        <v>207</v>
      </c>
      <c r="H17" s="149" t="s">
        <v>193</v>
      </c>
      <c r="I17" s="149" t="s">
        <v>210</v>
      </c>
      <c r="J17" s="295">
        <v>17</v>
      </c>
      <c r="K17" s="295">
        <v>28</v>
      </c>
      <c r="L17" s="297">
        <f t="shared" si="0"/>
        <v>45</v>
      </c>
      <c r="M17" s="145">
        <f t="shared" si="1"/>
        <v>75</v>
      </c>
      <c r="N17" s="139" t="s">
        <v>10</v>
      </c>
    </row>
    <row r="18" spans="1:14" s="314" customFormat="1" ht="15" x14ac:dyDescent="0.25">
      <c r="A18" s="315">
        <v>11</v>
      </c>
      <c r="B18" s="304" t="s">
        <v>62</v>
      </c>
      <c r="C18" s="304" t="s">
        <v>65</v>
      </c>
      <c r="D18" s="305" t="s">
        <v>47</v>
      </c>
      <c r="E18" s="306" t="s">
        <v>231</v>
      </c>
      <c r="F18" s="307">
        <v>40182</v>
      </c>
      <c r="G18" s="308" t="s">
        <v>207</v>
      </c>
      <c r="H18" s="309" t="s">
        <v>200</v>
      </c>
      <c r="I18" s="309" t="s">
        <v>217</v>
      </c>
      <c r="J18" s="310">
        <v>14</v>
      </c>
      <c r="K18" s="310">
        <v>30</v>
      </c>
      <c r="L18" s="311">
        <f t="shared" si="0"/>
        <v>44</v>
      </c>
      <c r="M18" s="312">
        <f t="shared" si="1"/>
        <v>73.333333333333329</v>
      </c>
      <c r="N18" s="313" t="s">
        <v>10</v>
      </c>
    </row>
    <row r="19" spans="1:14" ht="15" x14ac:dyDescent="0.25">
      <c r="A19" s="295">
        <v>12</v>
      </c>
      <c r="B19" s="150" t="s">
        <v>142</v>
      </c>
      <c r="C19" s="150" t="s">
        <v>143</v>
      </c>
      <c r="D19" s="151" t="s">
        <v>104</v>
      </c>
      <c r="E19" s="113" t="s">
        <v>231</v>
      </c>
      <c r="F19" s="142">
        <v>40521</v>
      </c>
      <c r="G19" s="143" t="s">
        <v>207</v>
      </c>
      <c r="H19" s="152" t="s">
        <v>195</v>
      </c>
      <c r="I19" s="152" t="s">
        <v>211</v>
      </c>
      <c r="J19" s="296">
        <v>16</v>
      </c>
      <c r="K19" s="296">
        <v>28</v>
      </c>
      <c r="L19" s="297">
        <f t="shared" si="0"/>
        <v>44</v>
      </c>
      <c r="M19" s="145">
        <f t="shared" si="1"/>
        <v>73.333333333333329</v>
      </c>
      <c r="N19" s="313" t="s">
        <v>10</v>
      </c>
    </row>
    <row r="20" spans="1:14" ht="15" x14ac:dyDescent="0.25">
      <c r="A20" s="295">
        <v>13</v>
      </c>
      <c r="B20" s="146" t="s">
        <v>144</v>
      </c>
      <c r="C20" s="146" t="s">
        <v>100</v>
      </c>
      <c r="D20" s="117" t="s">
        <v>145</v>
      </c>
      <c r="E20" s="113" t="s">
        <v>231</v>
      </c>
      <c r="F20" s="148">
        <v>40240</v>
      </c>
      <c r="G20" s="143" t="s">
        <v>207</v>
      </c>
      <c r="H20" s="149" t="s">
        <v>196</v>
      </c>
      <c r="I20" s="149" t="s">
        <v>221</v>
      </c>
      <c r="J20" s="295">
        <v>16</v>
      </c>
      <c r="K20" s="295">
        <v>28</v>
      </c>
      <c r="L20" s="297">
        <f t="shared" si="0"/>
        <v>44</v>
      </c>
      <c r="M20" s="145">
        <f t="shared" si="1"/>
        <v>73.333333333333329</v>
      </c>
      <c r="N20" s="313" t="s">
        <v>10</v>
      </c>
    </row>
    <row r="21" spans="1:14" ht="15" x14ac:dyDescent="0.2">
      <c r="A21" s="295">
        <v>14</v>
      </c>
      <c r="B21" s="149" t="s">
        <v>102</v>
      </c>
      <c r="C21" s="149" t="s">
        <v>103</v>
      </c>
      <c r="D21" s="154" t="s">
        <v>104</v>
      </c>
      <c r="E21" s="113" t="s">
        <v>231</v>
      </c>
      <c r="F21" s="148">
        <v>40392</v>
      </c>
      <c r="G21" s="143" t="s">
        <v>207</v>
      </c>
      <c r="H21" s="149" t="s">
        <v>192</v>
      </c>
      <c r="I21" s="149" t="s">
        <v>209</v>
      </c>
      <c r="J21" s="295">
        <v>19</v>
      </c>
      <c r="K21" s="295">
        <v>25</v>
      </c>
      <c r="L21" s="297">
        <f t="shared" si="0"/>
        <v>44</v>
      </c>
      <c r="M21" s="145">
        <f t="shared" si="1"/>
        <v>73.333333333333329</v>
      </c>
      <c r="N21" s="313" t="s">
        <v>10</v>
      </c>
    </row>
    <row r="22" spans="1:14" ht="15" x14ac:dyDescent="0.25">
      <c r="A22" s="295">
        <v>15</v>
      </c>
      <c r="B22" s="140" t="s">
        <v>43</v>
      </c>
      <c r="C22" s="140" t="s">
        <v>46</v>
      </c>
      <c r="D22" s="156" t="s">
        <v>47</v>
      </c>
      <c r="E22" s="113" t="s">
        <v>231</v>
      </c>
      <c r="F22" s="142">
        <v>40606</v>
      </c>
      <c r="G22" s="143" t="s">
        <v>207</v>
      </c>
      <c r="H22" s="144" t="s">
        <v>197</v>
      </c>
      <c r="I22" s="144" t="s">
        <v>214</v>
      </c>
      <c r="J22" s="296">
        <v>15</v>
      </c>
      <c r="K22" s="296">
        <v>28</v>
      </c>
      <c r="L22" s="297">
        <f t="shared" si="0"/>
        <v>43</v>
      </c>
      <c r="M22" s="145">
        <f t="shared" si="1"/>
        <v>71.666666666666671</v>
      </c>
      <c r="N22" s="313" t="s">
        <v>10</v>
      </c>
    </row>
    <row r="23" spans="1:14" ht="15" x14ac:dyDescent="0.25">
      <c r="A23" s="295">
        <v>16</v>
      </c>
      <c r="B23" s="146" t="s">
        <v>69</v>
      </c>
      <c r="C23" s="146" t="s">
        <v>70</v>
      </c>
      <c r="D23" s="147" t="s">
        <v>71</v>
      </c>
      <c r="E23" s="113" t="s">
        <v>231</v>
      </c>
      <c r="F23" s="148">
        <v>40409</v>
      </c>
      <c r="G23" s="143" t="s">
        <v>207</v>
      </c>
      <c r="H23" s="149" t="s">
        <v>202</v>
      </c>
      <c r="I23" s="149" t="s">
        <v>219</v>
      </c>
      <c r="J23" s="295">
        <v>17</v>
      </c>
      <c r="K23" s="295">
        <v>26</v>
      </c>
      <c r="L23" s="297">
        <f t="shared" si="0"/>
        <v>43</v>
      </c>
      <c r="M23" s="145">
        <f t="shared" si="1"/>
        <v>71.666666666666671</v>
      </c>
      <c r="N23" s="313" t="s">
        <v>10</v>
      </c>
    </row>
    <row r="24" spans="1:14" ht="15" x14ac:dyDescent="0.25">
      <c r="A24" s="295">
        <v>17</v>
      </c>
      <c r="B24" s="146" t="s">
        <v>75</v>
      </c>
      <c r="C24" s="146" t="s">
        <v>76</v>
      </c>
      <c r="D24" s="155" t="s">
        <v>77</v>
      </c>
      <c r="E24" s="113" t="s">
        <v>231</v>
      </c>
      <c r="F24" s="148">
        <v>40546</v>
      </c>
      <c r="G24" s="143" t="s">
        <v>207</v>
      </c>
      <c r="H24" s="149" t="s">
        <v>196</v>
      </c>
      <c r="I24" s="149" t="s">
        <v>221</v>
      </c>
      <c r="J24" s="295">
        <v>18</v>
      </c>
      <c r="K24" s="295">
        <v>25</v>
      </c>
      <c r="L24" s="297">
        <f t="shared" si="0"/>
        <v>43</v>
      </c>
      <c r="M24" s="145">
        <f t="shared" si="1"/>
        <v>71.666666666666671</v>
      </c>
      <c r="N24" s="313" t="s">
        <v>10</v>
      </c>
    </row>
    <row r="25" spans="1:14" ht="18.75" customHeight="1" x14ac:dyDescent="0.2">
      <c r="A25" s="295">
        <v>18</v>
      </c>
      <c r="B25" s="157" t="s">
        <v>165</v>
      </c>
      <c r="C25" s="157" t="s">
        <v>168</v>
      </c>
      <c r="D25" s="158" t="s">
        <v>169</v>
      </c>
      <c r="E25" s="113" t="s">
        <v>9</v>
      </c>
      <c r="F25" s="159">
        <v>40395</v>
      </c>
      <c r="G25" s="143" t="s">
        <v>207</v>
      </c>
      <c r="H25" s="149" t="s">
        <v>199</v>
      </c>
      <c r="I25" s="149" t="s">
        <v>216</v>
      </c>
      <c r="J25" s="295">
        <v>13</v>
      </c>
      <c r="K25" s="298">
        <v>29</v>
      </c>
      <c r="L25" s="297">
        <f t="shared" si="0"/>
        <v>42</v>
      </c>
      <c r="M25" s="145">
        <f t="shared" si="1"/>
        <v>70</v>
      </c>
      <c r="N25" s="139"/>
    </row>
    <row r="26" spans="1:14" ht="15" x14ac:dyDescent="0.2">
      <c r="A26" s="295">
        <v>19</v>
      </c>
      <c r="B26" s="149" t="s">
        <v>62</v>
      </c>
      <c r="C26" s="149" t="s">
        <v>63</v>
      </c>
      <c r="D26" s="117" t="s">
        <v>64</v>
      </c>
      <c r="E26" s="113" t="s">
        <v>231</v>
      </c>
      <c r="F26" s="148">
        <v>40561</v>
      </c>
      <c r="G26" s="143" t="s">
        <v>207</v>
      </c>
      <c r="H26" s="149" t="s">
        <v>192</v>
      </c>
      <c r="I26" s="149" t="s">
        <v>209</v>
      </c>
      <c r="J26" s="295">
        <v>14</v>
      </c>
      <c r="K26" s="295">
        <v>28</v>
      </c>
      <c r="L26" s="297">
        <f t="shared" si="0"/>
        <v>42</v>
      </c>
      <c r="M26" s="145">
        <f t="shared" si="1"/>
        <v>70</v>
      </c>
      <c r="N26" s="139"/>
    </row>
    <row r="27" spans="1:14" ht="15" x14ac:dyDescent="0.25">
      <c r="A27" s="295">
        <v>20</v>
      </c>
      <c r="B27" s="140" t="s">
        <v>90</v>
      </c>
      <c r="C27" s="140" t="s">
        <v>91</v>
      </c>
      <c r="D27" s="156" t="s">
        <v>92</v>
      </c>
      <c r="E27" s="113" t="s">
        <v>231</v>
      </c>
      <c r="F27" s="142">
        <v>40596</v>
      </c>
      <c r="G27" s="143" t="s">
        <v>207</v>
      </c>
      <c r="H27" s="144" t="s">
        <v>200</v>
      </c>
      <c r="I27" s="144" t="s">
        <v>217</v>
      </c>
      <c r="J27" s="296">
        <v>14</v>
      </c>
      <c r="K27" s="296">
        <v>28</v>
      </c>
      <c r="L27" s="297">
        <f t="shared" si="0"/>
        <v>42</v>
      </c>
      <c r="M27" s="145">
        <f t="shared" si="1"/>
        <v>70</v>
      </c>
      <c r="N27" s="139"/>
    </row>
    <row r="28" spans="1:14" ht="15" x14ac:dyDescent="0.25">
      <c r="A28" s="295">
        <v>21</v>
      </c>
      <c r="B28" s="140" t="s">
        <v>66</v>
      </c>
      <c r="C28" s="140" t="s">
        <v>67</v>
      </c>
      <c r="D28" s="96" t="s">
        <v>68</v>
      </c>
      <c r="E28" s="113" t="s">
        <v>231</v>
      </c>
      <c r="F28" s="142">
        <v>40495</v>
      </c>
      <c r="G28" s="143" t="s">
        <v>207</v>
      </c>
      <c r="H28" s="144" t="s">
        <v>201</v>
      </c>
      <c r="I28" s="144" t="s">
        <v>218</v>
      </c>
      <c r="J28" s="296">
        <v>15</v>
      </c>
      <c r="K28" s="299">
        <v>27</v>
      </c>
      <c r="L28" s="297">
        <f t="shared" si="0"/>
        <v>42</v>
      </c>
      <c r="M28" s="145">
        <f t="shared" si="1"/>
        <v>70</v>
      </c>
      <c r="N28" s="139"/>
    </row>
    <row r="29" spans="1:14" ht="15" x14ac:dyDescent="0.25">
      <c r="A29" s="295">
        <v>22</v>
      </c>
      <c r="B29" s="140" t="s">
        <v>149</v>
      </c>
      <c r="C29" s="140" t="s">
        <v>150</v>
      </c>
      <c r="D29" s="156" t="s">
        <v>151</v>
      </c>
      <c r="E29" s="113" t="s">
        <v>231</v>
      </c>
      <c r="F29" s="142">
        <v>40693</v>
      </c>
      <c r="G29" s="143" t="s">
        <v>207</v>
      </c>
      <c r="H29" s="144" t="s">
        <v>203</v>
      </c>
      <c r="I29" s="144" t="s">
        <v>222</v>
      </c>
      <c r="J29" s="296">
        <v>15</v>
      </c>
      <c r="K29" s="296">
        <v>27</v>
      </c>
      <c r="L29" s="297">
        <f t="shared" si="0"/>
        <v>42</v>
      </c>
      <c r="M29" s="145">
        <f t="shared" si="1"/>
        <v>70</v>
      </c>
      <c r="N29" s="139"/>
    </row>
    <row r="30" spans="1:14" ht="15" x14ac:dyDescent="0.25">
      <c r="A30" s="295">
        <v>23</v>
      </c>
      <c r="B30" s="140" t="s">
        <v>119</v>
      </c>
      <c r="C30" s="140" t="s">
        <v>120</v>
      </c>
      <c r="D30" s="141" t="s">
        <v>121</v>
      </c>
      <c r="E30" s="113" t="s">
        <v>231</v>
      </c>
      <c r="F30" s="142">
        <v>40218</v>
      </c>
      <c r="G30" s="143" t="s">
        <v>207</v>
      </c>
      <c r="H30" s="144" t="s">
        <v>205</v>
      </c>
      <c r="I30" s="144" t="s">
        <v>226</v>
      </c>
      <c r="J30" s="296">
        <v>12</v>
      </c>
      <c r="K30" s="296">
        <v>29</v>
      </c>
      <c r="L30" s="297">
        <f t="shared" si="0"/>
        <v>41</v>
      </c>
      <c r="M30" s="145">
        <f t="shared" si="1"/>
        <v>68.333333333333329</v>
      </c>
      <c r="N30" s="139"/>
    </row>
    <row r="31" spans="1:14" ht="15" x14ac:dyDescent="0.2">
      <c r="A31" s="295">
        <v>24</v>
      </c>
      <c r="B31" s="164" t="s">
        <v>137</v>
      </c>
      <c r="C31" s="164" t="s">
        <v>41</v>
      </c>
      <c r="D31" s="165" t="s">
        <v>138</v>
      </c>
      <c r="E31" s="113" t="s">
        <v>231</v>
      </c>
      <c r="F31" s="142">
        <v>40388</v>
      </c>
      <c r="G31" s="143" t="s">
        <v>207</v>
      </c>
      <c r="H31" s="144" t="s">
        <v>204</v>
      </c>
      <c r="I31" s="144" t="s">
        <v>224</v>
      </c>
      <c r="J31" s="296">
        <v>16</v>
      </c>
      <c r="K31" s="296">
        <v>25</v>
      </c>
      <c r="L31" s="297">
        <f t="shared" si="0"/>
        <v>41</v>
      </c>
      <c r="M31" s="145">
        <f t="shared" si="1"/>
        <v>68.333333333333329</v>
      </c>
      <c r="N31" s="139"/>
    </row>
    <row r="32" spans="1:14" ht="15" x14ac:dyDescent="0.25">
      <c r="A32" s="295">
        <v>25</v>
      </c>
      <c r="B32" s="140" t="s">
        <v>87</v>
      </c>
      <c r="C32" s="140" t="s">
        <v>88</v>
      </c>
      <c r="D32" s="156" t="s">
        <v>89</v>
      </c>
      <c r="E32" s="113" t="s">
        <v>9</v>
      </c>
      <c r="F32" s="142">
        <v>40606</v>
      </c>
      <c r="G32" s="143" t="s">
        <v>207</v>
      </c>
      <c r="H32" s="144" t="s">
        <v>203</v>
      </c>
      <c r="I32" s="144" t="s">
        <v>222</v>
      </c>
      <c r="J32" s="296">
        <v>12</v>
      </c>
      <c r="K32" s="296">
        <v>28</v>
      </c>
      <c r="L32" s="297">
        <f t="shared" si="0"/>
        <v>40</v>
      </c>
      <c r="M32" s="145">
        <f t="shared" si="1"/>
        <v>66.666666666666671</v>
      </c>
      <c r="N32" s="139"/>
    </row>
    <row r="33" spans="1:14" ht="15" x14ac:dyDescent="0.25">
      <c r="A33" s="295">
        <v>26</v>
      </c>
      <c r="B33" s="146" t="s">
        <v>139</v>
      </c>
      <c r="C33" s="146" t="s">
        <v>140</v>
      </c>
      <c r="D33" s="147" t="s">
        <v>141</v>
      </c>
      <c r="E33" s="113" t="s">
        <v>231</v>
      </c>
      <c r="F33" s="148">
        <v>40345</v>
      </c>
      <c r="G33" s="143" t="s">
        <v>207</v>
      </c>
      <c r="H33" s="149" t="s">
        <v>193</v>
      </c>
      <c r="I33" s="149" t="s">
        <v>210</v>
      </c>
      <c r="J33" s="295">
        <v>14</v>
      </c>
      <c r="K33" s="295">
        <v>26</v>
      </c>
      <c r="L33" s="297">
        <f t="shared" si="0"/>
        <v>40</v>
      </c>
      <c r="M33" s="145">
        <f t="shared" si="1"/>
        <v>66.666666666666671</v>
      </c>
      <c r="N33" s="139"/>
    </row>
    <row r="34" spans="1:14" ht="15" x14ac:dyDescent="0.25">
      <c r="A34" s="295">
        <v>27</v>
      </c>
      <c r="B34" s="140" t="s">
        <v>60</v>
      </c>
      <c r="C34" s="140" t="s">
        <v>55</v>
      </c>
      <c r="D34" s="301" t="s">
        <v>61</v>
      </c>
      <c r="E34" s="113" t="s">
        <v>231</v>
      </c>
      <c r="F34" s="142">
        <v>40369</v>
      </c>
      <c r="G34" s="143" t="s">
        <v>207</v>
      </c>
      <c r="H34" s="152" t="s">
        <v>195</v>
      </c>
      <c r="I34" s="152" t="s">
        <v>211</v>
      </c>
      <c r="J34" s="296">
        <v>18</v>
      </c>
      <c r="K34" s="296">
        <v>21</v>
      </c>
      <c r="L34" s="297">
        <f t="shared" si="0"/>
        <v>39</v>
      </c>
      <c r="M34" s="145">
        <f t="shared" si="1"/>
        <v>65</v>
      </c>
      <c r="N34" s="139"/>
    </row>
    <row r="35" spans="1:14" ht="15" x14ac:dyDescent="0.2">
      <c r="A35" s="295">
        <v>28</v>
      </c>
      <c r="B35" s="157" t="s">
        <v>51</v>
      </c>
      <c r="C35" s="157" t="s">
        <v>52</v>
      </c>
      <c r="D35" s="158" t="s">
        <v>53</v>
      </c>
      <c r="E35" s="113" t="s">
        <v>9</v>
      </c>
      <c r="F35" s="159">
        <v>40254</v>
      </c>
      <c r="G35" s="143" t="s">
        <v>207</v>
      </c>
      <c r="H35" s="149" t="s">
        <v>199</v>
      </c>
      <c r="I35" s="149" t="s">
        <v>216</v>
      </c>
      <c r="J35" s="295">
        <v>12</v>
      </c>
      <c r="K35" s="298">
        <v>25</v>
      </c>
      <c r="L35" s="297">
        <f t="shared" si="0"/>
        <v>37</v>
      </c>
      <c r="M35" s="145">
        <f t="shared" si="1"/>
        <v>61.666666666666664</v>
      </c>
      <c r="N35" s="139"/>
    </row>
    <row r="36" spans="1:14" ht="15" x14ac:dyDescent="0.2">
      <c r="A36" s="295">
        <v>29</v>
      </c>
      <c r="B36" s="149" t="s">
        <v>54</v>
      </c>
      <c r="C36" s="149" t="s">
        <v>55</v>
      </c>
      <c r="D36" s="117" t="s">
        <v>56</v>
      </c>
      <c r="E36" s="113" t="s">
        <v>231</v>
      </c>
      <c r="F36" s="148">
        <v>40429</v>
      </c>
      <c r="G36" s="143" t="s">
        <v>207</v>
      </c>
      <c r="H36" s="149" t="s">
        <v>192</v>
      </c>
      <c r="I36" s="149" t="s">
        <v>212</v>
      </c>
      <c r="J36" s="295">
        <v>12</v>
      </c>
      <c r="K36" s="295">
        <v>25</v>
      </c>
      <c r="L36" s="297">
        <f t="shared" si="0"/>
        <v>37</v>
      </c>
      <c r="M36" s="145">
        <f t="shared" si="1"/>
        <v>61.666666666666664</v>
      </c>
      <c r="N36" s="139"/>
    </row>
    <row r="37" spans="1:14" ht="15" x14ac:dyDescent="0.25">
      <c r="A37" s="295">
        <v>30</v>
      </c>
      <c r="B37" s="162" t="s">
        <v>48</v>
      </c>
      <c r="C37" s="162" t="s">
        <v>49</v>
      </c>
      <c r="D37" s="303" t="s">
        <v>50</v>
      </c>
      <c r="E37" s="113" t="s">
        <v>231</v>
      </c>
      <c r="F37" s="148">
        <v>40518</v>
      </c>
      <c r="G37" s="143" t="s">
        <v>207</v>
      </c>
      <c r="H37" s="149" t="s">
        <v>198</v>
      </c>
      <c r="I37" s="149" t="s">
        <v>215</v>
      </c>
      <c r="J37" s="295">
        <v>13</v>
      </c>
      <c r="K37" s="295">
        <v>24</v>
      </c>
      <c r="L37" s="297">
        <f t="shared" si="0"/>
        <v>37</v>
      </c>
      <c r="M37" s="145">
        <f t="shared" si="1"/>
        <v>61.666666666666664</v>
      </c>
      <c r="N37" s="139"/>
    </row>
    <row r="38" spans="1:14" ht="15" x14ac:dyDescent="0.25">
      <c r="A38" s="295">
        <v>31</v>
      </c>
      <c r="B38" s="163" t="s">
        <v>43</v>
      </c>
      <c r="C38" s="163" t="s">
        <v>44</v>
      </c>
      <c r="D38" s="302" t="s">
        <v>45</v>
      </c>
      <c r="E38" s="113" t="s">
        <v>231</v>
      </c>
      <c r="F38" s="148">
        <v>40385</v>
      </c>
      <c r="G38" s="143" t="s">
        <v>207</v>
      </c>
      <c r="H38" s="149" t="s">
        <v>196</v>
      </c>
      <c r="I38" s="149" t="s">
        <v>213</v>
      </c>
      <c r="J38" s="295">
        <v>16</v>
      </c>
      <c r="K38" s="295">
        <v>21</v>
      </c>
      <c r="L38" s="297">
        <f t="shared" si="0"/>
        <v>37</v>
      </c>
      <c r="M38" s="145">
        <f t="shared" si="1"/>
        <v>61.666666666666664</v>
      </c>
      <c r="N38" s="139"/>
    </row>
    <row r="39" spans="1:14" ht="15" x14ac:dyDescent="0.2">
      <c r="A39" s="295">
        <v>32</v>
      </c>
      <c r="B39" s="228" t="s">
        <v>96</v>
      </c>
      <c r="C39" s="228" t="s">
        <v>97</v>
      </c>
      <c r="D39" s="269" t="s">
        <v>98</v>
      </c>
      <c r="E39" s="113" t="s">
        <v>231</v>
      </c>
      <c r="F39" s="142">
        <v>40356</v>
      </c>
      <c r="G39" s="143" t="s">
        <v>207</v>
      </c>
      <c r="H39" s="144" t="s">
        <v>204</v>
      </c>
      <c r="I39" s="144" t="s">
        <v>224</v>
      </c>
      <c r="J39" s="296">
        <v>13</v>
      </c>
      <c r="K39" s="296">
        <v>23</v>
      </c>
      <c r="L39" s="297">
        <f t="shared" si="0"/>
        <v>36</v>
      </c>
      <c r="M39" s="145">
        <f t="shared" si="1"/>
        <v>60</v>
      </c>
      <c r="N39" s="139"/>
    </row>
    <row r="40" spans="1:14" ht="15" x14ac:dyDescent="0.25">
      <c r="A40" s="295">
        <v>33</v>
      </c>
      <c r="B40" s="162" t="s">
        <v>134</v>
      </c>
      <c r="C40" s="162" t="s">
        <v>135</v>
      </c>
      <c r="D40" s="271" t="s">
        <v>136</v>
      </c>
      <c r="E40" s="113" t="s">
        <v>231</v>
      </c>
      <c r="F40" s="142">
        <v>40453</v>
      </c>
      <c r="G40" s="143" t="s">
        <v>207</v>
      </c>
      <c r="H40" s="149" t="s">
        <v>192</v>
      </c>
      <c r="I40" s="149" t="s">
        <v>209</v>
      </c>
      <c r="J40" s="295">
        <v>14</v>
      </c>
      <c r="K40" s="295">
        <v>22</v>
      </c>
      <c r="L40" s="297">
        <f t="shared" ref="L40:L71" si="2">SUM(J40:K40)</f>
        <v>36</v>
      </c>
      <c r="M40" s="145">
        <f t="shared" ref="M40:M71" si="3">L40*100/60</f>
        <v>60</v>
      </c>
      <c r="N40" s="139"/>
    </row>
    <row r="41" spans="1:14" ht="15" x14ac:dyDescent="0.25">
      <c r="A41" s="295">
        <v>34</v>
      </c>
      <c r="B41" s="146" t="s">
        <v>25</v>
      </c>
      <c r="C41" s="146" t="s">
        <v>26</v>
      </c>
      <c r="D41" s="147" t="s">
        <v>27</v>
      </c>
      <c r="E41" s="113" t="s">
        <v>231</v>
      </c>
      <c r="F41" s="148">
        <v>40360</v>
      </c>
      <c r="G41" s="143" t="s">
        <v>207</v>
      </c>
      <c r="H41" s="149" t="s">
        <v>193</v>
      </c>
      <c r="I41" s="149" t="s">
        <v>210</v>
      </c>
      <c r="J41" s="295">
        <v>12</v>
      </c>
      <c r="K41" s="295">
        <v>23</v>
      </c>
      <c r="L41" s="297">
        <f t="shared" si="2"/>
        <v>35</v>
      </c>
      <c r="M41" s="145">
        <f t="shared" si="3"/>
        <v>58.333333333333336</v>
      </c>
      <c r="N41" s="139"/>
    </row>
    <row r="42" spans="1:14" ht="15" x14ac:dyDescent="0.2">
      <c r="A42" s="295">
        <v>35</v>
      </c>
      <c r="B42" s="149" t="s">
        <v>37</v>
      </c>
      <c r="C42" s="149" t="s">
        <v>38</v>
      </c>
      <c r="D42" s="154" t="s">
        <v>39</v>
      </c>
      <c r="E42" s="113" t="s">
        <v>231</v>
      </c>
      <c r="F42" s="148">
        <v>40345</v>
      </c>
      <c r="G42" s="143" t="s">
        <v>207</v>
      </c>
      <c r="H42" s="149" t="s">
        <v>192</v>
      </c>
      <c r="I42" s="149" t="s">
        <v>212</v>
      </c>
      <c r="J42" s="295">
        <v>10</v>
      </c>
      <c r="K42" s="295">
        <v>23</v>
      </c>
      <c r="L42" s="297">
        <f t="shared" si="2"/>
        <v>33</v>
      </c>
      <c r="M42" s="145">
        <f t="shared" si="3"/>
        <v>55</v>
      </c>
      <c r="N42" s="139"/>
    </row>
    <row r="43" spans="1:14" ht="15" x14ac:dyDescent="0.25">
      <c r="A43" s="295">
        <v>36</v>
      </c>
      <c r="B43" s="270" t="s">
        <v>181</v>
      </c>
      <c r="C43" s="270" t="s">
        <v>182</v>
      </c>
      <c r="D43" s="160" t="s">
        <v>183</v>
      </c>
      <c r="E43" s="113" t="s">
        <v>9</v>
      </c>
      <c r="F43" s="142">
        <v>40353</v>
      </c>
      <c r="G43" s="143" t="s">
        <v>207</v>
      </c>
      <c r="H43" s="152" t="s">
        <v>195</v>
      </c>
      <c r="I43" s="152" t="s">
        <v>211</v>
      </c>
      <c r="J43" s="296">
        <v>14</v>
      </c>
      <c r="K43" s="296">
        <v>19</v>
      </c>
      <c r="L43" s="297">
        <f t="shared" si="2"/>
        <v>33</v>
      </c>
      <c r="M43" s="145">
        <f t="shared" si="3"/>
        <v>55</v>
      </c>
      <c r="N43" s="139"/>
    </row>
    <row r="44" spans="1:14" ht="15" x14ac:dyDescent="0.25">
      <c r="A44" s="295">
        <v>37</v>
      </c>
      <c r="B44" s="150" t="s">
        <v>34</v>
      </c>
      <c r="C44" s="150" t="s">
        <v>35</v>
      </c>
      <c r="D44" s="153" t="s">
        <v>36</v>
      </c>
      <c r="E44" s="113" t="s">
        <v>9</v>
      </c>
      <c r="F44" s="142">
        <v>40400</v>
      </c>
      <c r="G44" s="143" t="s">
        <v>207</v>
      </c>
      <c r="H44" s="152" t="s">
        <v>195</v>
      </c>
      <c r="I44" s="152" t="s">
        <v>211</v>
      </c>
      <c r="J44" s="296">
        <v>16</v>
      </c>
      <c r="K44" s="296">
        <v>17</v>
      </c>
      <c r="L44" s="297">
        <f t="shared" si="2"/>
        <v>33</v>
      </c>
      <c r="M44" s="145">
        <f t="shared" si="3"/>
        <v>55</v>
      </c>
      <c r="N44" s="139"/>
    </row>
    <row r="45" spans="1:14" ht="15" x14ac:dyDescent="0.2">
      <c r="A45" s="295">
        <v>38</v>
      </c>
      <c r="B45" s="149" t="s">
        <v>189</v>
      </c>
      <c r="C45" s="149" t="s">
        <v>190</v>
      </c>
      <c r="D45" s="154" t="s">
        <v>191</v>
      </c>
      <c r="E45" s="113" t="s">
        <v>9</v>
      </c>
      <c r="F45" s="148">
        <v>40541</v>
      </c>
      <c r="G45" s="143" t="s">
        <v>207</v>
      </c>
      <c r="H45" s="149" t="s">
        <v>192</v>
      </c>
      <c r="I45" s="149" t="s">
        <v>209</v>
      </c>
      <c r="J45" s="295">
        <v>10</v>
      </c>
      <c r="K45" s="295">
        <v>21</v>
      </c>
      <c r="L45" s="297">
        <f t="shared" si="2"/>
        <v>31</v>
      </c>
      <c r="M45" s="145">
        <f t="shared" si="3"/>
        <v>51.666666666666664</v>
      </c>
      <c r="N45" s="139"/>
    </row>
    <row r="46" spans="1:14" ht="15" x14ac:dyDescent="0.25">
      <c r="A46" s="295">
        <v>39</v>
      </c>
      <c r="B46" s="146" t="s">
        <v>165</v>
      </c>
      <c r="C46" s="146" t="s">
        <v>166</v>
      </c>
      <c r="D46" s="155" t="s">
        <v>167</v>
      </c>
      <c r="E46" s="113" t="s">
        <v>9</v>
      </c>
      <c r="F46" s="148">
        <v>40390</v>
      </c>
      <c r="G46" s="143" t="s">
        <v>207</v>
      </c>
      <c r="H46" s="149" t="s">
        <v>193</v>
      </c>
      <c r="I46" s="149" t="s">
        <v>210</v>
      </c>
      <c r="J46" s="295">
        <v>12</v>
      </c>
      <c r="K46" s="295">
        <v>19</v>
      </c>
      <c r="L46" s="297">
        <f t="shared" si="2"/>
        <v>31</v>
      </c>
      <c r="M46" s="145">
        <f t="shared" si="3"/>
        <v>51.666666666666664</v>
      </c>
      <c r="N46" s="139"/>
    </row>
    <row r="47" spans="1:14" ht="15" x14ac:dyDescent="0.2">
      <c r="A47" s="295">
        <v>40</v>
      </c>
      <c r="B47" s="144" t="s">
        <v>184</v>
      </c>
      <c r="C47" s="144" t="s">
        <v>185</v>
      </c>
      <c r="D47" s="161" t="s">
        <v>186</v>
      </c>
      <c r="E47" s="113" t="s">
        <v>231</v>
      </c>
      <c r="F47" s="142">
        <v>40254</v>
      </c>
      <c r="G47" s="143" t="s">
        <v>207</v>
      </c>
      <c r="H47" s="144" t="s">
        <v>204</v>
      </c>
      <c r="I47" s="144" t="s">
        <v>224</v>
      </c>
      <c r="J47" s="296">
        <v>16</v>
      </c>
      <c r="K47" s="296">
        <v>15</v>
      </c>
      <c r="L47" s="297">
        <f t="shared" si="2"/>
        <v>31</v>
      </c>
      <c r="M47" s="145">
        <f t="shared" si="3"/>
        <v>51.666666666666664</v>
      </c>
      <c r="N47" s="139"/>
    </row>
    <row r="48" spans="1:14" ht="15" x14ac:dyDescent="0.25">
      <c r="A48" s="295">
        <v>41</v>
      </c>
      <c r="B48" s="150" t="s">
        <v>162</v>
      </c>
      <c r="C48" s="150" t="s">
        <v>163</v>
      </c>
      <c r="D48" s="153" t="s">
        <v>164</v>
      </c>
      <c r="E48" s="113" t="s">
        <v>231</v>
      </c>
      <c r="F48" s="142">
        <v>40284</v>
      </c>
      <c r="G48" s="143" t="s">
        <v>207</v>
      </c>
      <c r="H48" s="152" t="s">
        <v>195</v>
      </c>
      <c r="I48" s="152" t="s">
        <v>223</v>
      </c>
      <c r="J48" s="296">
        <v>0</v>
      </c>
      <c r="K48" s="296">
        <v>30</v>
      </c>
      <c r="L48" s="297">
        <f t="shared" si="2"/>
        <v>30</v>
      </c>
      <c r="M48" s="145">
        <f t="shared" si="3"/>
        <v>50</v>
      </c>
      <c r="N48" s="139"/>
    </row>
    <row r="49" spans="1:14" ht="15" x14ac:dyDescent="0.25">
      <c r="A49" s="295">
        <v>42</v>
      </c>
      <c r="B49" s="140" t="s">
        <v>105</v>
      </c>
      <c r="C49" s="140" t="s">
        <v>106</v>
      </c>
      <c r="D49" s="156" t="s">
        <v>107</v>
      </c>
      <c r="E49" s="113" t="s">
        <v>231</v>
      </c>
      <c r="F49" s="142">
        <v>40487</v>
      </c>
      <c r="G49" s="143" t="s">
        <v>207</v>
      </c>
      <c r="H49" s="144" t="s">
        <v>200</v>
      </c>
      <c r="I49" s="144" t="s">
        <v>225</v>
      </c>
      <c r="J49" s="296">
        <v>12</v>
      </c>
      <c r="K49" s="296">
        <v>18</v>
      </c>
      <c r="L49" s="297">
        <f t="shared" si="2"/>
        <v>30</v>
      </c>
      <c r="M49" s="145">
        <f t="shared" si="3"/>
        <v>50</v>
      </c>
      <c r="N49" s="139"/>
    </row>
    <row r="50" spans="1:14" ht="15" x14ac:dyDescent="0.2">
      <c r="A50" s="295">
        <v>43</v>
      </c>
      <c r="B50" s="166" t="s">
        <v>187</v>
      </c>
      <c r="C50" s="166" t="s">
        <v>140</v>
      </c>
      <c r="D50" s="272" t="s">
        <v>188</v>
      </c>
      <c r="E50" s="113" t="s">
        <v>231</v>
      </c>
      <c r="F50" s="167">
        <v>40277</v>
      </c>
      <c r="G50" s="143" t="s">
        <v>207</v>
      </c>
      <c r="H50" s="149" t="s">
        <v>199</v>
      </c>
      <c r="I50" s="149" t="s">
        <v>216</v>
      </c>
      <c r="J50" s="295">
        <v>13</v>
      </c>
      <c r="K50" s="300">
        <v>17</v>
      </c>
      <c r="L50" s="297">
        <f t="shared" si="2"/>
        <v>30</v>
      </c>
      <c r="M50" s="145">
        <f t="shared" si="3"/>
        <v>50</v>
      </c>
      <c r="N50" s="139"/>
    </row>
    <row r="51" spans="1:14" ht="15" x14ac:dyDescent="0.25">
      <c r="A51" s="295">
        <v>44</v>
      </c>
      <c r="B51" s="150" t="s">
        <v>132</v>
      </c>
      <c r="C51" s="150" t="s">
        <v>86</v>
      </c>
      <c r="D51" s="153" t="s">
        <v>133</v>
      </c>
      <c r="E51" s="113" t="s">
        <v>231</v>
      </c>
      <c r="F51" s="142">
        <v>40373</v>
      </c>
      <c r="G51" s="143" t="s">
        <v>207</v>
      </c>
      <c r="H51" s="152" t="s">
        <v>195</v>
      </c>
      <c r="I51" s="152" t="s">
        <v>211</v>
      </c>
      <c r="J51" s="296">
        <v>8</v>
      </c>
      <c r="K51" s="296">
        <v>21</v>
      </c>
      <c r="L51" s="297">
        <f t="shared" si="2"/>
        <v>29</v>
      </c>
      <c r="M51" s="145">
        <f t="shared" si="3"/>
        <v>48.333333333333336</v>
      </c>
      <c r="N51" s="139"/>
    </row>
    <row r="52" spans="1:14" ht="15" x14ac:dyDescent="0.25">
      <c r="A52" s="295">
        <v>45</v>
      </c>
      <c r="B52" s="140" t="s">
        <v>175</v>
      </c>
      <c r="C52" s="140" t="s">
        <v>176</v>
      </c>
      <c r="D52" s="156" t="s">
        <v>68</v>
      </c>
      <c r="E52" s="113" t="s">
        <v>231</v>
      </c>
      <c r="F52" s="142">
        <v>40609</v>
      </c>
      <c r="G52" s="143" t="s">
        <v>207</v>
      </c>
      <c r="H52" s="144" t="s">
        <v>197</v>
      </c>
      <c r="I52" s="144" t="s">
        <v>214</v>
      </c>
      <c r="J52" s="296">
        <v>9</v>
      </c>
      <c r="K52" s="296">
        <v>20</v>
      </c>
      <c r="L52" s="297">
        <f t="shared" si="2"/>
        <v>29</v>
      </c>
      <c r="M52" s="145">
        <f t="shared" si="3"/>
        <v>48.333333333333336</v>
      </c>
      <c r="N52" s="139"/>
    </row>
    <row r="53" spans="1:14" ht="15" x14ac:dyDescent="0.25">
      <c r="A53" s="295">
        <v>46</v>
      </c>
      <c r="B53" s="150" t="s">
        <v>28</v>
      </c>
      <c r="C53" s="150" t="s">
        <v>29</v>
      </c>
      <c r="D53" s="168" t="s">
        <v>30</v>
      </c>
      <c r="E53" s="113" t="s">
        <v>231</v>
      </c>
      <c r="F53" s="142">
        <v>40686</v>
      </c>
      <c r="G53" s="143" t="s">
        <v>207</v>
      </c>
      <c r="H53" s="152" t="s">
        <v>194</v>
      </c>
      <c r="I53" s="152" t="s">
        <v>392</v>
      </c>
      <c r="J53" s="296">
        <v>15</v>
      </c>
      <c r="K53" s="296">
        <v>14</v>
      </c>
      <c r="L53" s="297">
        <f t="shared" si="2"/>
        <v>29</v>
      </c>
      <c r="M53" s="145">
        <f t="shared" si="3"/>
        <v>48.333333333333336</v>
      </c>
      <c r="N53" s="139"/>
    </row>
    <row r="54" spans="1:14" ht="15" x14ac:dyDescent="0.25">
      <c r="A54" s="295">
        <v>47</v>
      </c>
      <c r="B54" s="146" t="s">
        <v>111</v>
      </c>
      <c r="C54" s="146" t="s">
        <v>35</v>
      </c>
      <c r="D54" s="155" t="s">
        <v>112</v>
      </c>
      <c r="E54" s="113" t="s">
        <v>9</v>
      </c>
      <c r="F54" s="148">
        <v>40175</v>
      </c>
      <c r="G54" s="143" t="s">
        <v>207</v>
      </c>
      <c r="H54" s="149" t="s">
        <v>193</v>
      </c>
      <c r="I54" s="149" t="s">
        <v>210</v>
      </c>
      <c r="J54" s="295">
        <v>12</v>
      </c>
      <c r="K54" s="295">
        <v>16</v>
      </c>
      <c r="L54" s="297">
        <f t="shared" si="2"/>
        <v>28</v>
      </c>
      <c r="M54" s="145">
        <f t="shared" si="3"/>
        <v>46.666666666666664</v>
      </c>
      <c r="N54" s="239"/>
    </row>
    <row r="55" spans="1:14" ht="15" x14ac:dyDescent="0.25">
      <c r="A55" s="295">
        <v>48</v>
      </c>
      <c r="B55" s="146" t="s">
        <v>40</v>
      </c>
      <c r="C55" s="146" t="s">
        <v>41</v>
      </c>
      <c r="D55" s="155" t="s">
        <v>42</v>
      </c>
      <c r="E55" s="113" t="s">
        <v>231</v>
      </c>
      <c r="F55" s="148">
        <v>40525</v>
      </c>
      <c r="G55" s="143" t="s">
        <v>207</v>
      </c>
      <c r="H55" s="149" t="s">
        <v>193</v>
      </c>
      <c r="I55" s="149" t="s">
        <v>210</v>
      </c>
      <c r="J55" s="295">
        <v>14</v>
      </c>
      <c r="K55" s="295">
        <v>14</v>
      </c>
      <c r="L55" s="297">
        <f t="shared" si="2"/>
        <v>28</v>
      </c>
      <c r="M55" s="145">
        <f t="shared" si="3"/>
        <v>46.666666666666664</v>
      </c>
      <c r="N55" s="139"/>
    </row>
    <row r="56" spans="1:14" ht="15" x14ac:dyDescent="0.25">
      <c r="A56" s="295">
        <v>49</v>
      </c>
      <c r="B56" s="150" t="s">
        <v>152</v>
      </c>
      <c r="C56" s="150" t="s">
        <v>153</v>
      </c>
      <c r="D56" s="153" t="s">
        <v>36</v>
      </c>
      <c r="E56" s="113" t="s">
        <v>9</v>
      </c>
      <c r="F56" s="142">
        <v>40312</v>
      </c>
      <c r="G56" s="143" t="s">
        <v>207</v>
      </c>
      <c r="H56" s="152" t="s">
        <v>195</v>
      </c>
      <c r="I56" s="152" t="s">
        <v>211</v>
      </c>
      <c r="J56" s="296">
        <v>8</v>
      </c>
      <c r="K56" s="296">
        <v>19</v>
      </c>
      <c r="L56" s="297">
        <f t="shared" si="2"/>
        <v>27</v>
      </c>
      <c r="M56" s="145">
        <f t="shared" si="3"/>
        <v>45</v>
      </c>
      <c r="N56" s="139"/>
    </row>
    <row r="57" spans="1:14" ht="15" x14ac:dyDescent="0.25">
      <c r="A57" s="295">
        <v>50</v>
      </c>
      <c r="B57" s="150" t="s">
        <v>108</v>
      </c>
      <c r="C57" s="150" t="s">
        <v>109</v>
      </c>
      <c r="D57" s="153" t="s">
        <v>110</v>
      </c>
      <c r="E57" s="113" t="s">
        <v>231</v>
      </c>
      <c r="F57" s="142">
        <v>40298</v>
      </c>
      <c r="G57" s="143" t="s">
        <v>207</v>
      </c>
      <c r="H57" s="152" t="s">
        <v>195</v>
      </c>
      <c r="I57" s="152" t="s">
        <v>211</v>
      </c>
      <c r="J57" s="296">
        <v>9</v>
      </c>
      <c r="K57" s="296">
        <v>18</v>
      </c>
      <c r="L57" s="297">
        <f t="shared" si="2"/>
        <v>27</v>
      </c>
      <c r="M57" s="145">
        <f t="shared" si="3"/>
        <v>45</v>
      </c>
      <c r="N57" s="139"/>
    </row>
    <row r="58" spans="1:14" ht="15" x14ac:dyDescent="0.25">
      <c r="A58" s="295">
        <v>51</v>
      </c>
      <c r="B58" s="140" t="s">
        <v>22</v>
      </c>
      <c r="C58" s="140" t="s">
        <v>23</v>
      </c>
      <c r="D58" s="141" t="s">
        <v>24</v>
      </c>
      <c r="E58" s="113" t="s">
        <v>9</v>
      </c>
      <c r="F58" s="142">
        <v>40405</v>
      </c>
      <c r="G58" s="143" t="s">
        <v>207</v>
      </c>
      <c r="H58" s="144" t="s">
        <v>192</v>
      </c>
      <c r="I58" s="144" t="s">
        <v>209</v>
      </c>
      <c r="J58" s="296">
        <v>9</v>
      </c>
      <c r="K58" s="296">
        <v>16</v>
      </c>
      <c r="L58" s="297">
        <f t="shared" si="2"/>
        <v>25</v>
      </c>
      <c r="M58" s="145">
        <f t="shared" si="3"/>
        <v>41.666666666666664</v>
      </c>
      <c r="N58" s="139"/>
    </row>
    <row r="59" spans="1:14" ht="15" x14ac:dyDescent="0.25">
      <c r="A59" s="295">
        <v>52</v>
      </c>
      <c r="B59" s="150" t="s">
        <v>156</v>
      </c>
      <c r="C59" s="150" t="s">
        <v>157</v>
      </c>
      <c r="D59" s="153" t="s">
        <v>158</v>
      </c>
      <c r="E59" s="113" t="s">
        <v>9</v>
      </c>
      <c r="F59" s="142">
        <v>40212</v>
      </c>
      <c r="G59" s="143" t="s">
        <v>207</v>
      </c>
      <c r="H59" s="152" t="s">
        <v>195</v>
      </c>
      <c r="I59" s="152" t="s">
        <v>220</v>
      </c>
      <c r="J59" s="296">
        <v>11</v>
      </c>
      <c r="K59" s="296">
        <v>14</v>
      </c>
      <c r="L59" s="297">
        <f t="shared" si="2"/>
        <v>25</v>
      </c>
      <c r="M59" s="145">
        <f t="shared" si="3"/>
        <v>41.666666666666664</v>
      </c>
      <c r="N59" s="139"/>
    </row>
    <row r="60" spans="1:14" ht="15" x14ac:dyDescent="0.25">
      <c r="A60" s="295">
        <v>53</v>
      </c>
      <c r="B60" s="150" t="s">
        <v>31</v>
      </c>
      <c r="C60" s="150" t="s">
        <v>32</v>
      </c>
      <c r="D60" s="151" t="s">
        <v>33</v>
      </c>
      <c r="E60" s="113" t="s">
        <v>231</v>
      </c>
      <c r="F60" s="142">
        <v>40417</v>
      </c>
      <c r="G60" s="143" t="s">
        <v>207</v>
      </c>
      <c r="H60" s="152" t="s">
        <v>195</v>
      </c>
      <c r="I60" s="152" t="s">
        <v>211</v>
      </c>
      <c r="J60" s="296">
        <v>10</v>
      </c>
      <c r="K60" s="296">
        <v>14</v>
      </c>
      <c r="L60" s="297">
        <f t="shared" si="2"/>
        <v>24</v>
      </c>
      <c r="M60" s="145">
        <f t="shared" si="3"/>
        <v>40</v>
      </c>
      <c r="N60" s="139"/>
    </row>
    <row r="61" spans="1:14" ht="15" x14ac:dyDescent="0.25">
      <c r="A61" s="295">
        <v>54</v>
      </c>
      <c r="B61" s="150" t="s">
        <v>122</v>
      </c>
      <c r="C61" s="150" t="s">
        <v>123</v>
      </c>
      <c r="D61" s="153" t="s">
        <v>124</v>
      </c>
      <c r="E61" s="113" t="s">
        <v>231</v>
      </c>
      <c r="F61" s="142">
        <v>40388</v>
      </c>
      <c r="G61" s="143" t="s">
        <v>207</v>
      </c>
      <c r="H61" s="152" t="s">
        <v>195</v>
      </c>
      <c r="I61" s="152" t="s">
        <v>211</v>
      </c>
      <c r="J61" s="296">
        <v>10</v>
      </c>
      <c r="K61" s="296">
        <v>14</v>
      </c>
      <c r="L61" s="297">
        <f t="shared" si="2"/>
        <v>24</v>
      </c>
      <c r="M61" s="145">
        <f t="shared" si="3"/>
        <v>40</v>
      </c>
      <c r="N61" s="139"/>
    </row>
    <row r="62" spans="1:14" ht="15" x14ac:dyDescent="0.25">
      <c r="A62" s="295">
        <v>55</v>
      </c>
      <c r="B62" s="140" t="s">
        <v>172</v>
      </c>
      <c r="C62" s="140" t="s">
        <v>173</v>
      </c>
      <c r="D62" s="156" t="s">
        <v>174</v>
      </c>
      <c r="E62" s="113" t="s">
        <v>9</v>
      </c>
      <c r="F62" s="142">
        <v>40897</v>
      </c>
      <c r="G62" s="143" t="s">
        <v>207</v>
      </c>
      <c r="H62" s="144" t="s">
        <v>203</v>
      </c>
      <c r="I62" s="144" t="s">
        <v>228</v>
      </c>
      <c r="J62" s="296">
        <v>11</v>
      </c>
      <c r="K62" s="296">
        <v>13</v>
      </c>
      <c r="L62" s="297">
        <f t="shared" si="2"/>
        <v>24</v>
      </c>
      <c r="M62" s="145">
        <f t="shared" si="3"/>
        <v>40</v>
      </c>
      <c r="N62" s="139"/>
    </row>
    <row r="63" spans="1:14" ht="15" x14ac:dyDescent="0.25">
      <c r="A63" s="295">
        <v>56</v>
      </c>
      <c r="B63" s="146" t="s">
        <v>99</v>
      </c>
      <c r="C63" s="146" t="s">
        <v>100</v>
      </c>
      <c r="D63" s="117" t="s">
        <v>101</v>
      </c>
      <c r="E63" s="113" t="s">
        <v>231</v>
      </c>
      <c r="F63" s="148">
        <v>40395</v>
      </c>
      <c r="G63" s="143" t="s">
        <v>207</v>
      </c>
      <c r="H63" s="149" t="s">
        <v>193</v>
      </c>
      <c r="I63" s="149" t="s">
        <v>210</v>
      </c>
      <c r="J63" s="295">
        <v>10</v>
      </c>
      <c r="K63" s="295">
        <v>13</v>
      </c>
      <c r="L63" s="297">
        <f t="shared" si="2"/>
        <v>23</v>
      </c>
      <c r="M63" s="145">
        <f t="shared" si="3"/>
        <v>38.333333333333336</v>
      </c>
      <c r="N63" s="139"/>
    </row>
    <row r="64" spans="1:14" ht="15" x14ac:dyDescent="0.25">
      <c r="A64" s="295">
        <v>57</v>
      </c>
      <c r="B64" s="150" t="s">
        <v>170</v>
      </c>
      <c r="C64" s="150" t="s">
        <v>171</v>
      </c>
      <c r="D64" s="153" t="s">
        <v>104</v>
      </c>
      <c r="E64" s="113" t="s">
        <v>231</v>
      </c>
      <c r="F64" s="142">
        <v>40388</v>
      </c>
      <c r="G64" s="143" t="s">
        <v>207</v>
      </c>
      <c r="H64" s="152" t="s">
        <v>195</v>
      </c>
      <c r="I64" s="152" t="s">
        <v>211</v>
      </c>
      <c r="J64" s="296">
        <v>7</v>
      </c>
      <c r="K64" s="296">
        <v>15</v>
      </c>
      <c r="L64" s="297">
        <f t="shared" si="2"/>
        <v>22</v>
      </c>
      <c r="M64" s="145">
        <f t="shared" si="3"/>
        <v>36.666666666666664</v>
      </c>
      <c r="N64" s="139"/>
    </row>
    <row r="65" spans="1:14" ht="15" x14ac:dyDescent="0.25">
      <c r="A65" s="295">
        <v>58</v>
      </c>
      <c r="B65" s="150" t="s">
        <v>177</v>
      </c>
      <c r="C65" s="150" t="s">
        <v>44</v>
      </c>
      <c r="D65" s="153" t="s">
        <v>104</v>
      </c>
      <c r="E65" s="113" t="s">
        <v>231</v>
      </c>
      <c r="F65" s="142">
        <v>40332</v>
      </c>
      <c r="G65" s="143" t="s">
        <v>207</v>
      </c>
      <c r="H65" s="152" t="s">
        <v>195</v>
      </c>
      <c r="I65" s="152" t="s">
        <v>223</v>
      </c>
      <c r="J65" s="296">
        <v>0</v>
      </c>
      <c r="K65" s="296">
        <v>21</v>
      </c>
      <c r="L65" s="297">
        <f t="shared" si="2"/>
        <v>21</v>
      </c>
      <c r="M65" s="145">
        <f t="shared" si="3"/>
        <v>35</v>
      </c>
      <c r="N65" s="139"/>
    </row>
    <row r="66" spans="1:14" ht="15" x14ac:dyDescent="0.25">
      <c r="A66" s="295">
        <v>59</v>
      </c>
      <c r="B66" s="150" t="s">
        <v>81</v>
      </c>
      <c r="C66" s="150" t="s">
        <v>84</v>
      </c>
      <c r="D66" s="153" t="s">
        <v>85</v>
      </c>
      <c r="E66" s="113" t="s">
        <v>231</v>
      </c>
      <c r="F66" s="142">
        <v>40424</v>
      </c>
      <c r="G66" s="143" t="s">
        <v>207</v>
      </c>
      <c r="H66" s="152" t="s">
        <v>195</v>
      </c>
      <c r="I66" s="152" t="s">
        <v>211</v>
      </c>
      <c r="J66" s="296">
        <v>7</v>
      </c>
      <c r="K66" s="296">
        <v>14</v>
      </c>
      <c r="L66" s="297">
        <f t="shared" si="2"/>
        <v>21</v>
      </c>
      <c r="M66" s="145">
        <f t="shared" si="3"/>
        <v>35</v>
      </c>
      <c r="N66" s="139"/>
    </row>
    <row r="67" spans="1:14" ht="15" x14ac:dyDescent="0.25">
      <c r="A67" s="295">
        <v>60</v>
      </c>
      <c r="B67" s="140" t="s">
        <v>72</v>
      </c>
      <c r="C67" s="140" t="s">
        <v>73</v>
      </c>
      <c r="D67" s="156" t="s">
        <v>74</v>
      </c>
      <c r="E67" s="113" t="s">
        <v>9</v>
      </c>
      <c r="F67" s="142">
        <v>40637</v>
      </c>
      <c r="G67" s="143" t="s">
        <v>207</v>
      </c>
      <c r="H67" s="152" t="s">
        <v>195</v>
      </c>
      <c r="I67" s="152" t="s">
        <v>220</v>
      </c>
      <c r="J67" s="296">
        <v>0</v>
      </c>
      <c r="K67" s="296">
        <v>20</v>
      </c>
      <c r="L67" s="297">
        <f t="shared" si="2"/>
        <v>20</v>
      </c>
      <c r="M67" s="145">
        <f t="shared" si="3"/>
        <v>33.333333333333336</v>
      </c>
      <c r="N67" s="139"/>
    </row>
    <row r="68" spans="1:14" ht="15" x14ac:dyDescent="0.25">
      <c r="A68" s="295">
        <v>61</v>
      </c>
      <c r="B68" s="150" t="s">
        <v>113</v>
      </c>
      <c r="C68" s="150" t="s">
        <v>114</v>
      </c>
      <c r="D68" s="168" t="s">
        <v>115</v>
      </c>
      <c r="E68" s="113" t="s">
        <v>9</v>
      </c>
      <c r="F68" s="142">
        <v>40313</v>
      </c>
      <c r="G68" s="143" t="s">
        <v>207</v>
      </c>
      <c r="H68" s="152" t="s">
        <v>195</v>
      </c>
      <c r="I68" s="152" t="s">
        <v>211</v>
      </c>
      <c r="J68" s="296">
        <v>8</v>
      </c>
      <c r="K68" s="296">
        <v>12</v>
      </c>
      <c r="L68" s="297">
        <f t="shared" si="2"/>
        <v>20</v>
      </c>
      <c r="M68" s="145">
        <f t="shared" si="3"/>
        <v>33.333333333333336</v>
      </c>
      <c r="N68" s="139"/>
    </row>
    <row r="69" spans="1:14" ht="15" x14ac:dyDescent="0.25">
      <c r="A69" s="295">
        <v>62</v>
      </c>
      <c r="B69" s="146" t="s">
        <v>146</v>
      </c>
      <c r="C69" s="146" t="s">
        <v>147</v>
      </c>
      <c r="D69" s="273" t="s">
        <v>148</v>
      </c>
      <c r="E69" s="113" t="s">
        <v>231</v>
      </c>
      <c r="F69" s="148">
        <v>40477</v>
      </c>
      <c r="G69" s="143" t="s">
        <v>207</v>
      </c>
      <c r="H69" s="149" t="s">
        <v>198</v>
      </c>
      <c r="I69" s="149" t="s">
        <v>215</v>
      </c>
      <c r="J69" s="295">
        <v>6</v>
      </c>
      <c r="K69" s="295">
        <v>12</v>
      </c>
      <c r="L69" s="297">
        <f t="shared" si="2"/>
        <v>18</v>
      </c>
      <c r="M69" s="145">
        <f t="shared" si="3"/>
        <v>30</v>
      </c>
      <c r="N69" s="139"/>
    </row>
    <row r="70" spans="1:14" ht="15" x14ac:dyDescent="0.25">
      <c r="A70" s="295">
        <v>63</v>
      </c>
      <c r="B70" s="150" t="s">
        <v>154</v>
      </c>
      <c r="C70" s="150" t="s">
        <v>155</v>
      </c>
      <c r="D70" s="150" t="s">
        <v>104</v>
      </c>
      <c r="E70" s="113" t="s">
        <v>231</v>
      </c>
      <c r="F70" s="142">
        <v>40427</v>
      </c>
      <c r="G70" s="143" t="s">
        <v>207</v>
      </c>
      <c r="H70" s="152" t="s">
        <v>195</v>
      </c>
      <c r="I70" s="152" t="s">
        <v>220</v>
      </c>
      <c r="J70" s="296">
        <v>6</v>
      </c>
      <c r="K70" s="296">
        <v>12</v>
      </c>
      <c r="L70" s="297">
        <f t="shared" si="2"/>
        <v>18</v>
      </c>
      <c r="M70" s="145">
        <f t="shared" si="3"/>
        <v>30</v>
      </c>
      <c r="N70" s="139"/>
    </row>
    <row r="71" spans="1:14" ht="15" x14ac:dyDescent="0.25">
      <c r="A71" s="295">
        <v>64</v>
      </c>
      <c r="B71" s="140" t="s">
        <v>81</v>
      </c>
      <c r="C71" s="140" t="s">
        <v>86</v>
      </c>
      <c r="D71" s="140" t="s">
        <v>104</v>
      </c>
      <c r="E71" s="113" t="s">
        <v>231</v>
      </c>
      <c r="F71" s="142">
        <v>40393</v>
      </c>
      <c r="G71" s="143" t="s">
        <v>207</v>
      </c>
      <c r="H71" s="144" t="s">
        <v>200</v>
      </c>
      <c r="I71" s="144" t="s">
        <v>217</v>
      </c>
      <c r="J71" s="296">
        <v>14</v>
      </c>
      <c r="K71" s="296">
        <v>0</v>
      </c>
      <c r="L71" s="297">
        <f t="shared" si="2"/>
        <v>14</v>
      </c>
      <c r="M71" s="145">
        <f t="shared" si="3"/>
        <v>23.333333333333332</v>
      </c>
      <c r="N71" s="139"/>
    </row>
    <row r="75" spans="1:14" ht="15.75" x14ac:dyDescent="0.25">
      <c r="C75" s="318" t="s">
        <v>233</v>
      </c>
      <c r="D75" s="319"/>
      <c r="E75" s="319"/>
      <c r="F75" s="319"/>
      <c r="G75" s="319"/>
    </row>
  </sheetData>
  <sortState ref="A8:N71">
    <sortCondition descending="1" ref="L8:L71"/>
  </sortState>
  <mergeCells count="1">
    <mergeCell ref="C75:G7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75"/>
  <sheetViews>
    <sheetView workbookViewId="0">
      <selection activeCell="J26" sqref="J26"/>
    </sheetView>
  </sheetViews>
  <sheetFormatPr defaultColWidth="12.5703125" defaultRowHeight="15.75" customHeight="1" x14ac:dyDescent="0.2"/>
  <cols>
    <col min="1" max="1" width="5" customWidth="1"/>
    <col min="2" max="2" width="15" customWidth="1"/>
    <col min="5" max="5" width="6.42578125" customWidth="1"/>
    <col min="7" max="7" width="12.5703125" customWidth="1"/>
    <col min="8" max="8" width="23.42578125" customWidth="1"/>
    <col min="9" max="9" width="7.140625" customWidth="1"/>
    <col min="10" max="10" width="29.140625" customWidth="1"/>
    <col min="11" max="11" width="9.28515625" customWidth="1"/>
    <col min="12" max="12" width="8.42578125" customWidth="1"/>
    <col min="13" max="13" width="9.85546875" customWidth="1"/>
    <col min="14" max="14" width="10.85546875" customWidth="1"/>
  </cols>
  <sheetData>
    <row r="1" spans="1:15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20"/>
      <c r="L1" s="20"/>
      <c r="M1" s="15"/>
      <c r="N1" s="15"/>
      <c r="O1" s="18"/>
    </row>
    <row r="2" spans="1:15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20"/>
      <c r="L2" s="20"/>
      <c r="M2" s="15"/>
      <c r="N2" s="15"/>
      <c r="O2" s="18"/>
    </row>
    <row r="3" spans="1:15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20"/>
      <c r="L3" s="20"/>
      <c r="M3" s="15"/>
      <c r="N3" s="15"/>
      <c r="O3" s="18"/>
    </row>
    <row r="4" spans="1:15" ht="12.75" x14ac:dyDescent="0.2">
      <c r="A4" s="15"/>
      <c r="B4" s="15" t="s">
        <v>6</v>
      </c>
      <c r="C4" s="20">
        <v>8</v>
      </c>
      <c r="D4" s="15"/>
      <c r="E4" s="15"/>
      <c r="F4" s="15"/>
      <c r="G4" s="15"/>
      <c r="H4" s="37"/>
      <c r="I4" s="15"/>
      <c r="J4" s="15"/>
      <c r="K4" s="20"/>
      <c r="L4" s="20"/>
      <c r="M4" s="15"/>
      <c r="N4" s="15"/>
      <c r="O4" s="18"/>
    </row>
    <row r="5" spans="1:15" ht="12.75" x14ac:dyDescent="0.2">
      <c r="A5" s="15"/>
      <c r="B5" s="15" t="s">
        <v>7</v>
      </c>
      <c r="C5" s="20">
        <v>60</v>
      </c>
      <c r="D5" s="15"/>
      <c r="E5" s="15"/>
      <c r="F5" s="21"/>
      <c r="G5" s="15"/>
      <c r="H5" s="15"/>
      <c r="I5" s="15"/>
      <c r="J5" s="15"/>
      <c r="K5" s="20"/>
      <c r="L5" s="20"/>
      <c r="M5" s="15"/>
      <c r="N5" s="15"/>
      <c r="O5" s="18"/>
    </row>
    <row r="6" spans="1:15" ht="12.75" x14ac:dyDescent="0.2">
      <c r="A6" s="38"/>
      <c r="B6" s="38"/>
      <c r="C6" s="38"/>
      <c r="D6" s="38"/>
      <c r="E6" s="38"/>
      <c r="F6" s="39"/>
      <c r="G6" s="38"/>
      <c r="H6" s="38"/>
      <c r="I6" s="40"/>
      <c r="J6" s="38"/>
      <c r="K6" s="26"/>
      <c r="L6" s="26"/>
      <c r="M6" s="14"/>
      <c r="N6" s="13"/>
    </row>
    <row r="7" spans="1:15" ht="63" x14ac:dyDescent="0.2">
      <c r="A7" s="75" t="s">
        <v>11</v>
      </c>
      <c r="B7" s="75" t="s">
        <v>12</v>
      </c>
      <c r="C7" s="75" t="s">
        <v>13</v>
      </c>
      <c r="D7" s="75" t="s">
        <v>14</v>
      </c>
      <c r="E7" s="75" t="s">
        <v>15</v>
      </c>
      <c r="F7" s="75" t="s">
        <v>16</v>
      </c>
      <c r="G7" s="82" t="s">
        <v>208</v>
      </c>
      <c r="H7" s="75" t="s">
        <v>18</v>
      </c>
      <c r="I7" s="75" t="s">
        <v>6</v>
      </c>
      <c r="J7" s="75" t="s">
        <v>19</v>
      </c>
      <c r="K7" s="35" t="s">
        <v>229</v>
      </c>
      <c r="L7" s="35" t="s">
        <v>661</v>
      </c>
      <c r="M7" s="78" t="s">
        <v>21</v>
      </c>
      <c r="N7" s="77" t="s">
        <v>232</v>
      </c>
      <c r="O7" s="35" t="s">
        <v>20</v>
      </c>
    </row>
    <row r="8" spans="1:15" ht="15.75" customHeight="1" x14ac:dyDescent="0.25">
      <c r="A8" s="49">
        <v>1</v>
      </c>
      <c r="B8" s="52" t="s">
        <v>237</v>
      </c>
      <c r="C8" s="52" t="s">
        <v>238</v>
      </c>
      <c r="D8" s="52" t="s">
        <v>239</v>
      </c>
      <c r="E8" s="76" t="s">
        <v>9</v>
      </c>
      <c r="F8" s="47">
        <v>39847</v>
      </c>
      <c r="G8" s="41" t="s">
        <v>207</v>
      </c>
      <c r="H8" s="53" t="s">
        <v>360</v>
      </c>
      <c r="I8" s="49">
        <v>8</v>
      </c>
      <c r="J8" s="53" t="s">
        <v>374</v>
      </c>
      <c r="K8" s="173">
        <v>20</v>
      </c>
      <c r="L8" s="174">
        <v>40</v>
      </c>
      <c r="M8" s="171">
        <f t="shared" ref="M8:M39" si="0">SUM(K8:L8)</f>
        <v>60</v>
      </c>
      <c r="N8" s="172">
        <f t="shared" ref="N8:N39" si="1">M8*100/60</f>
        <v>100</v>
      </c>
      <c r="O8" s="235" t="s">
        <v>672</v>
      </c>
    </row>
    <row r="9" spans="1:15" ht="15.75" customHeight="1" x14ac:dyDescent="0.25">
      <c r="A9" s="49">
        <v>2</v>
      </c>
      <c r="B9" s="52" t="s">
        <v>244</v>
      </c>
      <c r="C9" s="52" t="s">
        <v>49</v>
      </c>
      <c r="D9" s="52" t="s">
        <v>245</v>
      </c>
      <c r="E9" s="76" t="s">
        <v>231</v>
      </c>
      <c r="F9" s="58" t="s">
        <v>359</v>
      </c>
      <c r="G9" s="41" t="s">
        <v>207</v>
      </c>
      <c r="H9" s="59" t="s">
        <v>360</v>
      </c>
      <c r="I9" s="49">
        <v>8</v>
      </c>
      <c r="J9" s="59" t="s">
        <v>376</v>
      </c>
      <c r="K9" s="179">
        <v>18</v>
      </c>
      <c r="L9" s="103">
        <v>40</v>
      </c>
      <c r="M9" s="171">
        <f t="shared" si="0"/>
        <v>58</v>
      </c>
      <c r="N9" s="172">
        <f t="shared" si="1"/>
        <v>96.666666666666671</v>
      </c>
      <c r="O9" s="235" t="s">
        <v>673</v>
      </c>
    </row>
    <row r="10" spans="1:15" ht="15.75" customHeight="1" x14ac:dyDescent="0.25">
      <c r="A10" s="49">
        <v>3</v>
      </c>
      <c r="B10" s="46" t="s">
        <v>288</v>
      </c>
      <c r="C10" s="46" t="s">
        <v>289</v>
      </c>
      <c r="D10" s="46" t="s">
        <v>290</v>
      </c>
      <c r="E10" s="76" t="s">
        <v>9</v>
      </c>
      <c r="F10" s="47">
        <v>40130</v>
      </c>
      <c r="G10" s="41" t="s">
        <v>207</v>
      </c>
      <c r="H10" s="59" t="s">
        <v>363</v>
      </c>
      <c r="I10" s="49">
        <v>8</v>
      </c>
      <c r="J10" s="62" t="s">
        <v>380</v>
      </c>
      <c r="K10" s="181">
        <v>20</v>
      </c>
      <c r="L10" s="182">
        <v>38</v>
      </c>
      <c r="M10" s="171">
        <f t="shared" si="0"/>
        <v>58</v>
      </c>
      <c r="N10" s="172">
        <f t="shared" si="1"/>
        <v>96.666666666666671</v>
      </c>
      <c r="O10" s="235" t="s">
        <v>673</v>
      </c>
    </row>
    <row r="11" spans="1:15" ht="15.75" customHeight="1" x14ac:dyDescent="0.25">
      <c r="A11" s="49">
        <v>4</v>
      </c>
      <c r="B11" s="52" t="s">
        <v>312</v>
      </c>
      <c r="C11" s="52" t="s">
        <v>97</v>
      </c>
      <c r="D11" s="52" t="s">
        <v>136</v>
      </c>
      <c r="E11" s="76" t="s">
        <v>231</v>
      </c>
      <c r="F11" s="63">
        <v>40019</v>
      </c>
      <c r="G11" s="41" t="s">
        <v>207</v>
      </c>
      <c r="H11" s="59" t="s">
        <v>360</v>
      </c>
      <c r="I11" s="49">
        <v>8</v>
      </c>
      <c r="J11" s="59" t="s">
        <v>394</v>
      </c>
      <c r="K11" s="179">
        <v>18</v>
      </c>
      <c r="L11" s="103">
        <v>40</v>
      </c>
      <c r="M11" s="171">
        <f t="shared" si="0"/>
        <v>58</v>
      </c>
      <c r="N11" s="172">
        <f t="shared" si="1"/>
        <v>96.666666666666671</v>
      </c>
      <c r="O11" s="235" t="s">
        <v>673</v>
      </c>
    </row>
    <row r="12" spans="1:15" ht="15.75" customHeight="1" x14ac:dyDescent="0.25">
      <c r="A12" s="49">
        <v>5</v>
      </c>
      <c r="B12" s="52" t="s">
        <v>346</v>
      </c>
      <c r="C12" s="52" t="s">
        <v>347</v>
      </c>
      <c r="D12" s="52" t="s">
        <v>348</v>
      </c>
      <c r="E12" s="76" t="s">
        <v>231</v>
      </c>
      <c r="F12" s="63">
        <v>40178</v>
      </c>
      <c r="G12" s="41" t="s">
        <v>207</v>
      </c>
      <c r="H12" s="59" t="s">
        <v>360</v>
      </c>
      <c r="I12" s="49">
        <v>8</v>
      </c>
      <c r="J12" s="59" t="s">
        <v>376</v>
      </c>
      <c r="K12" s="179">
        <v>20</v>
      </c>
      <c r="L12" s="103">
        <v>38</v>
      </c>
      <c r="M12" s="171">
        <f t="shared" si="0"/>
        <v>58</v>
      </c>
      <c r="N12" s="172">
        <f t="shared" si="1"/>
        <v>96.666666666666671</v>
      </c>
      <c r="O12" s="235" t="s">
        <v>673</v>
      </c>
    </row>
    <row r="13" spans="1:15" ht="15.75" customHeight="1" x14ac:dyDescent="0.25">
      <c r="A13" s="49">
        <v>6</v>
      </c>
      <c r="B13" s="60" t="s">
        <v>75</v>
      </c>
      <c r="C13" s="60" t="s">
        <v>273</v>
      </c>
      <c r="D13" s="60" t="s">
        <v>56</v>
      </c>
      <c r="E13" s="76" t="s">
        <v>231</v>
      </c>
      <c r="F13" s="61">
        <v>40195</v>
      </c>
      <c r="G13" s="41" t="s">
        <v>207</v>
      </c>
      <c r="H13" s="59" t="s">
        <v>362</v>
      </c>
      <c r="I13" s="49">
        <v>8</v>
      </c>
      <c r="J13" s="59" t="s">
        <v>385</v>
      </c>
      <c r="K13" s="179">
        <v>17</v>
      </c>
      <c r="L13" s="103">
        <v>39</v>
      </c>
      <c r="M13" s="171">
        <f t="shared" si="0"/>
        <v>56</v>
      </c>
      <c r="N13" s="172">
        <f t="shared" si="1"/>
        <v>93.333333333333329</v>
      </c>
      <c r="O13" s="235" t="s">
        <v>673</v>
      </c>
    </row>
    <row r="14" spans="1:15" ht="15.75" customHeight="1" x14ac:dyDescent="0.25">
      <c r="A14" s="49">
        <v>7</v>
      </c>
      <c r="B14" s="48" t="s">
        <v>132</v>
      </c>
      <c r="C14" s="48" t="s">
        <v>63</v>
      </c>
      <c r="D14" s="48" t="s">
        <v>151</v>
      </c>
      <c r="E14" s="76" t="s">
        <v>231</v>
      </c>
      <c r="F14" s="51">
        <v>39828</v>
      </c>
      <c r="G14" s="41" t="s">
        <v>207</v>
      </c>
      <c r="H14" s="48" t="s">
        <v>206</v>
      </c>
      <c r="I14" s="49">
        <v>8</v>
      </c>
      <c r="J14" s="23" t="s">
        <v>379</v>
      </c>
      <c r="K14" s="180">
        <v>18</v>
      </c>
      <c r="L14" s="97">
        <v>38</v>
      </c>
      <c r="M14" s="171">
        <f t="shared" si="0"/>
        <v>56</v>
      </c>
      <c r="N14" s="172">
        <f t="shared" si="1"/>
        <v>93.333333333333329</v>
      </c>
      <c r="O14" s="235" t="s">
        <v>673</v>
      </c>
    </row>
    <row r="15" spans="1:15" ht="15.75" customHeight="1" x14ac:dyDescent="0.25">
      <c r="A15" s="49">
        <v>8</v>
      </c>
      <c r="B15" s="60" t="s">
        <v>319</v>
      </c>
      <c r="C15" s="60" t="s">
        <v>46</v>
      </c>
      <c r="D15" s="60" t="s">
        <v>245</v>
      </c>
      <c r="E15" s="76" t="s">
        <v>231</v>
      </c>
      <c r="F15" s="61">
        <v>40079</v>
      </c>
      <c r="G15" s="41" t="s">
        <v>207</v>
      </c>
      <c r="H15" s="59" t="s">
        <v>202</v>
      </c>
      <c r="I15" s="49">
        <v>8</v>
      </c>
      <c r="J15" s="59" t="s">
        <v>391</v>
      </c>
      <c r="K15" s="179">
        <v>18</v>
      </c>
      <c r="L15" s="103">
        <v>38</v>
      </c>
      <c r="M15" s="171">
        <f t="shared" si="0"/>
        <v>56</v>
      </c>
      <c r="N15" s="172">
        <f t="shared" si="1"/>
        <v>93.333333333333329</v>
      </c>
      <c r="O15" s="235" t="s">
        <v>673</v>
      </c>
    </row>
    <row r="16" spans="1:15" ht="15.75" customHeight="1" x14ac:dyDescent="0.25">
      <c r="A16" s="49">
        <v>9</v>
      </c>
      <c r="B16" s="60" t="s">
        <v>332</v>
      </c>
      <c r="C16" s="60" t="s">
        <v>247</v>
      </c>
      <c r="D16" s="60" t="s">
        <v>104</v>
      </c>
      <c r="E16" s="76" t="s">
        <v>231</v>
      </c>
      <c r="F16" s="61">
        <v>40020</v>
      </c>
      <c r="G16" s="41" t="s">
        <v>207</v>
      </c>
      <c r="H16" s="59" t="s">
        <v>198</v>
      </c>
      <c r="I16" s="49">
        <v>8</v>
      </c>
      <c r="J16" s="59" t="s">
        <v>215</v>
      </c>
      <c r="K16" s="179">
        <v>19</v>
      </c>
      <c r="L16" s="103">
        <v>37</v>
      </c>
      <c r="M16" s="171">
        <f t="shared" si="0"/>
        <v>56</v>
      </c>
      <c r="N16" s="172">
        <f t="shared" si="1"/>
        <v>93.333333333333329</v>
      </c>
      <c r="O16" s="235" t="s">
        <v>673</v>
      </c>
    </row>
    <row r="17" spans="1:15" ht="15.75" customHeight="1" x14ac:dyDescent="0.25">
      <c r="A17" s="49">
        <v>10</v>
      </c>
      <c r="B17" s="52" t="s">
        <v>267</v>
      </c>
      <c r="C17" s="52" t="s">
        <v>26</v>
      </c>
      <c r="D17" s="52" t="s">
        <v>268</v>
      </c>
      <c r="E17" s="76" t="s">
        <v>231</v>
      </c>
      <c r="F17" s="47">
        <v>39999</v>
      </c>
      <c r="G17" s="41" t="s">
        <v>207</v>
      </c>
      <c r="H17" s="53" t="s">
        <v>360</v>
      </c>
      <c r="I17" s="49">
        <v>8</v>
      </c>
      <c r="J17" s="53" t="s">
        <v>376</v>
      </c>
      <c r="K17" s="173">
        <v>18</v>
      </c>
      <c r="L17" s="174">
        <v>37</v>
      </c>
      <c r="M17" s="171">
        <f t="shared" si="0"/>
        <v>55</v>
      </c>
      <c r="N17" s="172">
        <f t="shared" si="1"/>
        <v>91.666666666666671</v>
      </c>
      <c r="O17" s="235" t="s">
        <v>673</v>
      </c>
    </row>
    <row r="18" spans="1:15" ht="15.75" customHeight="1" x14ac:dyDescent="0.25">
      <c r="A18" s="49">
        <v>11</v>
      </c>
      <c r="B18" s="54" t="s">
        <v>298</v>
      </c>
      <c r="C18" s="54" t="s">
        <v>299</v>
      </c>
      <c r="D18" s="54" t="s">
        <v>300</v>
      </c>
      <c r="E18" s="76" t="s">
        <v>231</v>
      </c>
      <c r="F18" s="47">
        <v>39844</v>
      </c>
      <c r="G18" s="41" t="s">
        <v>207</v>
      </c>
      <c r="H18" s="53" t="s">
        <v>369</v>
      </c>
      <c r="I18" s="49">
        <v>8</v>
      </c>
      <c r="J18" s="70" t="s">
        <v>392</v>
      </c>
      <c r="K18" s="175">
        <v>20</v>
      </c>
      <c r="L18" s="176">
        <v>35</v>
      </c>
      <c r="M18" s="171">
        <f t="shared" si="0"/>
        <v>55</v>
      </c>
      <c r="N18" s="172">
        <f t="shared" si="1"/>
        <v>91.666666666666671</v>
      </c>
      <c r="O18" s="235" t="s">
        <v>673</v>
      </c>
    </row>
    <row r="19" spans="1:15" ht="15.75" customHeight="1" x14ac:dyDescent="0.25">
      <c r="A19" s="49">
        <v>12</v>
      </c>
      <c r="B19" s="64" t="s">
        <v>313</v>
      </c>
      <c r="C19" s="64" t="s">
        <v>314</v>
      </c>
      <c r="D19" s="64" t="s">
        <v>315</v>
      </c>
      <c r="E19" s="76" t="s">
        <v>231</v>
      </c>
      <c r="F19" s="71">
        <v>39896</v>
      </c>
      <c r="G19" s="41" t="s">
        <v>207</v>
      </c>
      <c r="H19" s="59" t="s">
        <v>192</v>
      </c>
      <c r="I19" s="49">
        <v>8</v>
      </c>
      <c r="J19" s="69" t="s">
        <v>395</v>
      </c>
      <c r="K19" s="186">
        <v>20</v>
      </c>
      <c r="L19" s="187">
        <v>35</v>
      </c>
      <c r="M19" s="171">
        <f t="shared" si="0"/>
        <v>55</v>
      </c>
      <c r="N19" s="172">
        <f t="shared" si="1"/>
        <v>91.666666666666671</v>
      </c>
      <c r="O19" s="235" t="s">
        <v>673</v>
      </c>
    </row>
    <row r="20" spans="1:15" ht="15.75" customHeight="1" x14ac:dyDescent="0.25">
      <c r="A20" s="49">
        <v>13</v>
      </c>
      <c r="B20" s="48" t="s">
        <v>75</v>
      </c>
      <c r="C20" s="48" t="s">
        <v>44</v>
      </c>
      <c r="D20" s="48" t="s">
        <v>151</v>
      </c>
      <c r="E20" s="76" t="s">
        <v>231</v>
      </c>
      <c r="F20" s="51">
        <v>40116</v>
      </c>
      <c r="G20" s="41" t="s">
        <v>207</v>
      </c>
      <c r="H20" s="48" t="s">
        <v>206</v>
      </c>
      <c r="I20" s="49">
        <v>8</v>
      </c>
      <c r="J20" s="23" t="s">
        <v>379</v>
      </c>
      <c r="K20" s="180">
        <v>20</v>
      </c>
      <c r="L20" s="97">
        <v>32</v>
      </c>
      <c r="M20" s="171">
        <f t="shared" si="0"/>
        <v>52</v>
      </c>
      <c r="N20" s="172">
        <f t="shared" si="1"/>
        <v>86.666666666666671</v>
      </c>
      <c r="O20" s="235" t="s">
        <v>673</v>
      </c>
    </row>
    <row r="21" spans="1:15" ht="15.75" customHeight="1" x14ac:dyDescent="0.25">
      <c r="A21" s="49">
        <v>14</v>
      </c>
      <c r="B21" s="46" t="s">
        <v>234</v>
      </c>
      <c r="C21" s="46" t="s">
        <v>58</v>
      </c>
      <c r="D21" s="46" t="s">
        <v>61</v>
      </c>
      <c r="E21" s="76" t="s">
        <v>231</v>
      </c>
      <c r="F21" s="47">
        <v>39873</v>
      </c>
      <c r="G21" s="41" t="s">
        <v>207</v>
      </c>
      <c r="H21" s="48" t="s">
        <v>203</v>
      </c>
      <c r="I21" s="49">
        <v>8</v>
      </c>
      <c r="J21" s="48" t="s">
        <v>373</v>
      </c>
      <c r="K21" s="169">
        <v>18</v>
      </c>
      <c r="L21" s="170">
        <v>32</v>
      </c>
      <c r="M21" s="171">
        <f t="shared" si="0"/>
        <v>50</v>
      </c>
      <c r="N21" s="172">
        <f t="shared" si="1"/>
        <v>83.333333333333329</v>
      </c>
      <c r="O21" s="235" t="s">
        <v>673</v>
      </c>
    </row>
    <row r="22" spans="1:15" ht="15.75" customHeight="1" x14ac:dyDescent="0.25">
      <c r="A22" s="49">
        <v>15</v>
      </c>
      <c r="B22" s="48" t="s">
        <v>250</v>
      </c>
      <c r="C22" s="48" t="s">
        <v>44</v>
      </c>
      <c r="D22" s="48" t="s">
        <v>136</v>
      </c>
      <c r="E22" s="76" t="s">
        <v>231</v>
      </c>
      <c r="F22" s="51">
        <v>40438</v>
      </c>
      <c r="G22" s="41" t="s">
        <v>207</v>
      </c>
      <c r="H22" s="48" t="s">
        <v>206</v>
      </c>
      <c r="I22" s="49">
        <v>8</v>
      </c>
      <c r="J22" s="23" t="s">
        <v>379</v>
      </c>
      <c r="K22" s="180">
        <v>19</v>
      </c>
      <c r="L22" s="97">
        <v>31</v>
      </c>
      <c r="M22" s="171">
        <f t="shared" si="0"/>
        <v>50</v>
      </c>
      <c r="N22" s="172">
        <f t="shared" si="1"/>
        <v>83.333333333333329</v>
      </c>
      <c r="O22" s="235" t="s">
        <v>673</v>
      </c>
    </row>
    <row r="23" spans="1:15" ht="15.75" customHeight="1" x14ac:dyDescent="0.25">
      <c r="A23" s="49">
        <v>16</v>
      </c>
      <c r="B23" s="22" t="s">
        <v>251</v>
      </c>
      <c r="C23" s="22" t="s">
        <v>252</v>
      </c>
      <c r="D23" s="22" t="s">
        <v>27</v>
      </c>
      <c r="E23" s="234" t="s">
        <v>231</v>
      </c>
      <c r="F23" s="24">
        <v>40138</v>
      </c>
      <c r="G23" s="41" t="s">
        <v>207</v>
      </c>
      <c r="H23" s="48" t="s">
        <v>195</v>
      </c>
      <c r="I23" s="49">
        <v>8</v>
      </c>
      <c r="J23" s="48" t="s">
        <v>211</v>
      </c>
      <c r="K23" s="169">
        <v>16</v>
      </c>
      <c r="L23" s="170">
        <v>34</v>
      </c>
      <c r="M23" s="171">
        <f t="shared" si="0"/>
        <v>50</v>
      </c>
      <c r="N23" s="172">
        <f t="shared" si="1"/>
        <v>83.333333333333329</v>
      </c>
      <c r="O23" s="235" t="s">
        <v>673</v>
      </c>
    </row>
    <row r="24" spans="1:15" ht="15.75" customHeight="1" x14ac:dyDescent="0.25">
      <c r="A24" s="49">
        <v>17</v>
      </c>
      <c r="B24" s="48" t="s">
        <v>305</v>
      </c>
      <c r="C24" s="48" t="s">
        <v>147</v>
      </c>
      <c r="D24" s="48" t="s">
        <v>306</v>
      </c>
      <c r="E24" s="76" t="s">
        <v>231</v>
      </c>
      <c r="F24" s="51">
        <v>40019</v>
      </c>
      <c r="G24" s="41" t="s">
        <v>207</v>
      </c>
      <c r="H24" s="59" t="s">
        <v>363</v>
      </c>
      <c r="I24" s="49">
        <v>8</v>
      </c>
      <c r="J24" s="53" t="s">
        <v>374</v>
      </c>
      <c r="K24" s="169">
        <v>16</v>
      </c>
      <c r="L24" s="170">
        <v>34</v>
      </c>
      <c r="M24" s="171">
        <f t="shared" si="0"/>
        <v>50</v>
      </c>
      <c r="N24" s="172">
        <f t="shared" si="1"/>
        <v>83.333333333333329</v>
      </c>
      <c r="O24" s="235" t="s">
        <v>673</v>
      </c>
    </row>
    <row r="25" spans="1:15" ht="15.75" customHeight="1" x14ac:dyDescent="0.25">
      <c r="A25" s="49">
        <v>18</v>
      </c>
      <c r="B25" s="54" t="s">
        <v>325</v>
      </c>
      <c r="C25" s="54" t="s">
        <v>326</v>
      </c>
      <c r="D25" s="54" t="s">
        <v>327</v>
      </c>
      <c r="E25" s="76" t="s">
        <v>231</v>
      </c>
      <c r="F25" s="47">
        <v>40288</v>
      </c>
      <c r="G25" s="41" t="s">
        <v>207</v>
      </c>
      <c r="H25" s="53" t="s">
        <v>369</v>
      </c>
      <c r="I25" s="49">
        <v>8</v>
      </c>
      <c r="J25" s="70" t="s">
        <v>396</v>
      </c>
      <c r="K25" s="175">
        <v>19</v>
      </c>
      <c r="L25" s="176">
        <v>31</v>
      </c>
      <c r="M25" s="172">
        <f t="shared" si="0"/>
        <v>50</v>
      </c>
      <c r="N25" s="172">
        <f t="shared" si="1"/>
        <v>83.333333333333329</v>
      </c>
      <c r="O25" s="235" t="s">
        <v>673</v>
      </c>
    </row>
    <row r="26" spans="1:15" ht="15.75" customHeight="1" x14ac:dyDescent="0.25">
      <c r="A26" s="49">
        <v>19</v>
      </c>
      <c r="B26" s="52" t="s">
        <v>324</v>
      </c>
      <c r="C26" s="52" t="s">
        <v>82</v>
      </c>
      <c r="D26" s="52" t="s">
        <v>39</v>
      </c>
      <c r="E26" s="76" t="s">
        <v>231</v>
      </c>
      <c r="F26" s="63">
        <v>40181</v>
      </c>
      <c r="G26" s="41" t="s">
        <v>207</v>
      </c>
      <c r="H26" s="59" t="s">
        <v>360</v>
      </c>
      <c r="I26" s="49">
        <v>8</v>
      </c>
      <c r="J26" s="59" t="s">
        <v>374</v>
      </c>
      <c r="K26" s="179">
        <v>17</v>
      </c>
      <c r="L26" s="103">
        <v>32</v>
      </c>
      <c r="M26" s="171">
        <f t="shared" si="0"/>
        <v>49</v>
      </c>
      <c r="N26" s="172">
        <f t="shared" si="1"/>
        <v>81.666666666666671</v>
      </c>
      <c r="O26" s="36"/>
    </row>
    <row r="27" spans="1:15" ht="15.75" customHeight="1" x14ac:dyDescent="0.25">
      <c r="A27" s="49">
        <v>20</v>
      </c>
      <c r="B27" s="46" t="s">
        <v>333</v>
      </c>
      <c r="C27" s="46" t="s">
        <v>334</v>
      </c>
      <c r="D27" s="46" t="s">
        <v>56</v>
      </c>
      <c r="E27" s="76" t="s">
        <v>231</v>
      </c>
      <c r="F27" s="47">
        <v>39925</v>
      </c>
      <c r="G27" s="41" t="s">
        <v>207</v>
      </c>
      <c r="H27" s="48" t="s">
        <v>203</v>
      </c>
      <c r="I27" s="49">
        <v>8</v>
      </c>
      <c r="J27" s="48" t="s">
        <v>397</v>
      </c>
      <c r="K27" s="169">
        <v>16</v>
      </c>
      <c r="L27" s="170">
        <v>32</v>
      </c>
      <c r="M27" s="171">
        <f t="shared" si="0"/>
        <v>48</v>
      </c>
      <c r="N27" s="172">
        <f t="shared" si="1"/>
        <v>80</v>
      </c>
      <c r="O27" s="36"/>
    </row>
    <row r="28" spans="1:15" ht="15.75" customHeight="1" x14ac:dyDescent="0.25">
      <c r="A28" s="49">
        <v>21</v>
      </c>
      <c r="B28" s="66" t="s">
        <v>279</v>
      </c>
      <c r="C28" s="66" t="s">
        <v>280</v>
      </c>
      <c r="D28" s="66" t="s">
        <v>169</v>
      </c>
      <c r="E28" s="76" t="s">
        <v>9</v>
      </c>
      <c r="F28" s="67">
        <v>39881</v>
      </c>
      <c r="G28" s="41" t="s">
        <v>207</v>
      </c>
      <c r="H28" s="59" t="s">
        <v>199</v>
      </c>
      <c r="I28" s="49">
        <v>8</v>
      </c>
      <c r="J28" s="66" t="s">
        <v>387</v>
      </c>
      <c r="K28" s="184">
        <v>18</v>
      </c>
      <c r="L28" s="185">
        <v>28</v>
      </c>
      <c r="M28" s="171">
        <f t="shared" si="0"/>
        <v>46</v>
      </c>
      <c r="N28" s="172">
        <f t="shared" si="1"/>
        <v>76.666666666666671</v>
      </c>
      <c r="O28" s="36"/>
    </row>
    <row r="29" spans="1:15" ht="15.75" customHeight="1" x14ac:dyDescent="0.25">
      <c r="A29" s="49">
        <v>22</v>
      </c>
      <c r="B29" s="48" t="s">
        <v>265</v>
      </c>
      <c r="C29" s="48" t="s">
        <v>266</v>
      </c>
      <c r="D29" s="48" t="s">
        <v>243</v>
      </c>
      <c r="E29" s="76" t="s">
        <v>231</v>
      </c>
      <c r="F29" s="51">
        <v>40159</v>
      </c>
      <c r="G29" s="41" t="s">
        <v>207</v>
      </c>
      <c r="H29" s="48" t="s">
        <v>365</v>
      </c>
      <c r="I29" s="49">
        <v>8</v>
      </c>
      <c r="J29" s="48" t="s">
        <v>209</v>
      </c>
      <c r="K29" s="169">
        <v>12</v>
      </c>
      <c r="L29" s="170">
        <v>33</v>
      </c>
      <c r="M29" s="171">
        <f t="shared" si="0"/>
        <v>45</v>
      </c>
      <c r="N29" s="172">
        <f t="shared" si="1"/>
        <v>75</v>
      </c>
      <c r="O29" s="36"/>
    </row>
    <row r="30" spans="1:15" ht="15.75" customHeight="1" x14ac:dyDescent="0.25">
      <c r="A30" s="49">
        <v>23</v>
      </c>
      <c r="B30" s="60" t="s">
        <v>246</v>
      </c>
      <c r="C30" s="60" t="s">
        <v>247</v>
      </c>
      <c r="D30" s="60" t="s">
        <v>124</v>
      </c>
      <c r="E30" s="76" t="s">
        <v>231</v>
      </c>
      <c r="F30" s="61">
        <v>40176</v>
      </c>
      <c r="G30" s="41" t="s">
        <v>207</v>
      </c>
      <c r="H30" s="59" t="s">
        <v>196</v>
      </c>
      <c r="I30" s="49">
        <v>8</v>
      </c>
      <c r="J30" s="59" t="s">
        <v>377</v>
      </c>
      <c r="K30" s="179">
        <v>12</v>
      </c>
      <c r="L30" s="103">
        <v>32</v>
      </c>
      <c r="M30" s="171">
        <f t="shared" si="0"/>
        <v>44</v>
      </c>
      <c r="N30" s="172">
        <f t="shared" si="1"/>
        <v>73.333333333333329</v>
      </c>
      <c r="O30" s="36"/>
    </row>
    <row r="31" spans="1:15" ht="15.75" customHeight="1" x14ac:dyDescent="0.25">
      <c r="A31" s="49">
        <v>24</v>
      </c>
      <c r="B31" s="52" t="s">
        <v>267</v>
      </c>
      <c r="C31" s="52" t="s">
        <v>256</v>
      </c>
      <c r="D31" s="52" t="s">
        <v>269</v>
      </c>
      <c r="E31" s="76" t="s">
        <v>231</v>
      </c>
      <c r="F31" s="63">
        <v>40096</v>
      </c>
      <c r="G31" s="41" t="s">
        <v>207</v>
      </c>
      <c r="H31" s="59" t="s">
        <v>360</v>
      </c>
      <c r="I31" s="49">
        <v>8</v>
      </c>
      <c r="J31" s="59" t="s">
        <v>376</v>
      </c>
      <c r="K31" s="179">
        <v>20</v>
      </c>
      <c r="L31" s="103">
        <v>24</v>
      </c>
      <c r="M31" s="171">
        <f t="shared" si="0"/>
        <v>44</v>
      </c>
      <c r="N31" s="172">
        <f t="shared" si="1"/>
        <v>73.333333333333329</v>
      </c>
      <c r="O31" s="36"/>
    </row>
    <row r="32" spans="1:15" ht="15.75" customHeight="1" x14ac:dyDescent="0.25">
      <c r="A32" s="49">
        <v>25</v>
      </c>
      <c r="B32" s="60" t="s">
        <v>281</v>
      </c>
      <c r="C32" s="60" t="s">
        <v>49</v>
      </c>
      <c r="D32" s="60" t="s">
        <v>243</v>
      </c>
      <c r="E32" s="76" t="s">
        <v>231</v>
      </c>
      <c r="F32" s="61">
        <v>39975</v>
      </c>
      <c r="G32" s="41" t="s">
        <v>207</v>
      </c>
      <c r="H32" s="59" t="s">
        <v>364</v>
      </c>
      <c r="I32" s="49">
        <v>8</v>
      </c>
      <c r="J32" s="59" t="s">
        <v>210</v>
      </c>
      <c r="K32" s="179">
        <v>15</v>
      </c>
      <c r="L32" s="103">
        <v>28</v>
      </c>
      <c r="M32" s="171">
        <f t="shared" si="0"/>
        <v>43</v>
      </c>
      <c r="N32" s="172">
        <f t="shared" si="1"/>
        <v>71.666666666666671</v>
      </c>
      <c r="O32" s="36"/>
    </row>
    <row r="33" spans="1:15" ht="15.75" customHeight="1" x14ac:dyDescent="0.25">
      <c r="A33" s="49">
        <v>26</v>
      </c>
      <c r="B33" s="50" t="s">
        <v>277</v>
      </c>
      <c r="C33" s="50" t="s">
        <v>278</v>
      </c>
      <c r="D33" s="50" t="s">
        <v>45</v>
      </c>
      <c r="E33" s="76" t="s">
        <v>231</v>
      </c>
      <c r="F33" s="65">
        <v>40162</v>
      </c>
      <c r="G33" s="41" t="s">
        <v>207</v>
      </c>
      <c r="H33" s="48" t="s">
        <v>367</v>
      </c>
      <c r="I33" s="49">
        <v>8</v>
      </c>
      <c r="J33" s="48" t="s">
        <v>386</v>
      </c>
      <c r="K33" s="169">
        <v>15</v>
      </c>
      <c r="L33" s="170">
        <v>27</v>
      </c>
      <c r="M33" s="171">
        <f t="shared" si="0"/>
        <v>42</v>
      </c>
      <c r="N33" s="172">
        <f t="shared" si="1"/>
        <v>70</v>
      </c>
      <c r="O33" s="36"/>
    </row>
    <row r="34" spans="1:15" ht="15.75" customHeight="1" x14ac:dyDescent="0.25">
      <c r="A34" s="49">
        <v>27</v>
      </c>
      <c r="B34" s="64" t="s">
        <v>291</v>
      </c>
      <c r="C34" s="64" t="s">
        <v>292</v>
      </c>
      <c r="D34" s="64" t="s">
        <v>104</v>
      </c>
      <c r="E34" s="76" t="s">
        <v>231</v>
      </c>
      <c r="F34" s="62">
        <v>39957</v>
      </c>
      <c r="G34" s="41" t="s">
        <v>207</v>
      </c>
      <c r="H34" s="64" t="s">
        <v>368</v>
      </c>
      <c r="I34" s="49">
        <v>8</v>
      </c>
      <c r="J34" s="64" t="s">
        <v>385</v>
      </c>
      <c r="K34" s="181">
        <v>13</v>
      </c>
      <c r="L34" s="182">
        <v>29</v>
      </c>
      <c r="M34" s="171">
        <f t="shared" si="0"/>
        <v>42</v>
      </c>
      <c r="N34" s="172">
        <f t="shared" si="1"/>
        <v>70</v>
      </c>
      <c r="O34" s="36"/>
    </row>
    <row r="35" spans="1:15" ht="15.75" customHeight="1" x14ac:dyDescent="0.25">
      <c r="A35" s="49">
        <v>28</v>
      </c>
      <c r="B35" s="52" t="s">
        <v>328</v>
      </c>
      <c r="C35" s="52" t="s">
        <v>329</v>
      </c>
      <c r="D35" s="52" t="s">
        <v>80</v>
      </c>
      <c r="E35" s="76" t="s">
        <v>231</v>
      </c>
      <c r="F35" s="63">
        <v>40127</v>
      </c>
      <c r="G35" s="41" t="s">
        <v>207</v>
      </c>
      <c r="H35" s="59" t="s">
        <v>360</v>
      </c>
      <c r="I35" s="49">
        <v>8</v>
      </c>
      <c r="J35" s="59" t="s">
        <v>376</v>
      </c>
      <c r="K35" s="179">
        <v>12</v>
      </c>
      <c r="L35" s="103">
        <v>29</v>
      </c>
      <c r="M35" s="171">
        <f t="shared" si="0"/>
        <v>41</v>
      </c>
      <c r="N35" s="172">
        <f t="shared" si="1"/>
        <v>68.333333333333329</v>
      </c>
      <c r="O35" s="36"/>
    </row>
    <row r="36" spans="1:15" ht="15.75" customHeight="1" x14ac:dyDescent="0.25">
      <c r="A36" s="49">
        <v>29</v>
      </c>
      <c r="B36" s="46" t="s">
        <v>330</v>
      </c>
      <c r="C36" s="46" t="s">
        <v>331</v>
      </c>
      <c r="D36" s="46" t="s">
        <v>115</v>
      </c>
      <c r="E36" s="76" t="s">
        <v>9</v>
      </c>
      <c r="F36" s="47">
        <v>39975</v>
      </c>
      <c r="G36" s="41" t="s">
        <v>207</v>
      </c>
      <c r="H36" s="59" t="s">
        <v>363</v>
      </c>
      <c r="I36" s="49">
        <v>8</v>
      </c>
      <c r="J36" s="62" t="s">
        <v>380</v>
      </c>
      <c r="K36" s="181">
        <v>12</v>
      </c>
      <c r="L36" s="182">
        <v>29</v>
      </c>
      <c r="M36" s="171">
        <f t="shared" si="0"/>
        <v>41</v>
      </c>
      <c r="N36" s="172">
        <f t="shared" si="1"/>
        <v>68.333333333333329</v>
      </c>
      <c r="O36" s="36"/>
    </row>
    <row r="37" spans="1:15" ht="15.75" customHeight="1" x14ac:dyDescent="0.25">
      <c r="A37" s="49">
        <v>30</v>
      </c>
      <c r="B37" s="52" t="s">
        <v>349</v>
      </c>
      <c r="C37" s="52" t="s">
        <v>100</v>
      </c>
      <c r="D37" s="52" t="s">
        <v>315</v>
      </c>
      <c r="E37" s="76" t="s">
        <v>231</v>
      </c>
      <c r="F37" s="47">
        <v>40127</v>
      </c>
      <c r="G37" s="41" t="s">
        <v>207</v>
      </c>
      <c r="H37" s="53" t="s">
        <v>360</v>
      </c>
      <c r="I37" s="49">
        <v>8</v>
      </c>
      <c r="J37" s="53" t="s">
        <v>374</v>
      </c>
      <c r="K37" s="173">
        <v>16</v>
      </c>
      <c r="L37" s="174">
        <v>25</v>
      </c>
      <c r="M37" s="171">
        <f t="shared" si="0"/>
        <v>41</v>
      </c>
      <c r="N37" s="172">
        <f t="shared" si="1"/>
        <v>68.333333333333329</v>
      </c>
      <c r="O37" s="36"/>
    </row>
    <row r="38" spans="1:15" ht="15.75" customHeight="1" x14ac:dyDescent="0.25">
      <c r="A38" s="49">
        <v>31</v>
      </c>
      <c r="B38" s="60" t="s">
        <v>260</v>
      </c>
      <c r="C38" s="60" t="s">
        <v>261</v>
      </c>
      <c r="D38" s="60" t="s">
        <v>262</v>
      </c>
      <c r="E38" s="76" t="s">
        <v>231</v>
      </c>
      <c r="F38" s="61">
        <v>40142</v>
      </c>
      <c r="G38" s="41" t="s">
        <v>207</v>
      </c>
      <c r="H38" s="59" t="s">
        <v>364</v>
      </c>
      <c r="I38" s="49">
        <v>8</v>
      </c>
      <c r="J38" s="59" t="s">
        <v>383</v>
      </c>
      <c r="K38" s="179">
        <v>14</v>
      </c>
      <c r="L38" s="103">
        <v>26</v>
      </c>
      <c r="M38" s="171">
        <f t="shared" si="0"/>
        <v>40</v>
      </c>
      <c r="N38" s="172">
        <f t="shared" si="1"/>
        <v>66.666666666666671</v>
      </c>
      <c r="O38" s="36"/>
    </row>
    <row r="39" spans="1:15" ht="15.75" customHeight="1" x14ac:dyDescent="0.25">
      <c r="A39" s="49">
        <v>32</v>
      </c>
      <c r="B39" s="60" t="s">
        <v>248</v>
      </c>
      <c r="C39" s="60" t="s">
        <v>166</v>
      </c>
      <c r="D39" s="60" t="s">
        <v>249</v>
      </c>
      <c r="E39" s="76" t="s">
        <v>231</v>
      </c>
      <c r="F39" s="61">
        <v>40140</v>
      </c>
      <c r="G39" s="41" t="s">
        <v>207</v>
      </c>
      <c r="H39" s="59" t="s">
        <v>362</v>
      </c>
      <c r="I39" s="49">
        <v>8</v>
      </c>
      <c r="J39" s="59" t="s">
        <v>378</v>
      </c>
      <c r="K39" s="179">
        <v>15</v>
      </c>
      <c r="L39" s="103">
        <v>24</v>
      </c>
      <c r="M39" s="171">
        <f t="shared" si="0"/>
        <v>39</v>
      </c>
      <c r="N39" s="172">
        <f t="shared" si="1"/>
        <v>65</v>
      </c>
      <c r="O39" s="36"/>
    </row>
    <row r="40" spans="1:15" ht="15.75" customHeight="1" x14ac:dyDescent="0.25">
      <c r="A40" s="49">
        <v>33</v>
      </c>
      <c r="B40" s="60" t="s">
        <v>255</v>
      </c>
      <c r="C40" s="60" t="s">
        <v>256</v>
      </c>
      <c r="D40" s="60" t="s">
        <v>257</v>
      </c>
      <c r="E40" s="76" t="s">
        <v>231</v>
      </c>
      <c r="F40" s="61">
        <v>40043</v>
      </c>
      <c r="G40" s="41" t="s">
        <v>207</v>
      </c>
      <c r="H40" s="59" t="s">
        <v>202</v>
      </c>
      <c r="I40" s="49">
        <v>8</v>
      </c>
      <c r="J40" s="59" t="s">
        <v>381</v>
      </c>
      <c r="K40" s="179">
        <v>16</v>
      </c>
      <c r="L40" s="103">
        <v>22</v>
      </c>
      <c r="M40" s="171">
        <f t="shared" ref="M40:M71" si="2">SUM(K40:L40)</f>
        <v>38</v>
      </c>
      <c r="N40" s="172">
        <f t="shared" ref="N40:N71" si="3">M40*100/60</f>
        <v>63.333333333333336</v>
      </c>
      <c r="O40" s="36"/>
    </row>
    <row r="41" spans="1:15" ht="15.75" customHeight="1" x14ac:dyDescent="0.25">
      <c r="A41" s="49">
        <v>34</v>
      </c>
      <c r="B41" s="54" t="s">
        <v>270</v>
      </c>
      <c r="C41" s="54" t="s">
        <v>271</v>
      </c>
      <c r="D41" s="54" t="s">
        <v>272</v>
      </c>
      <c r="E41" s="76" t="s">
        <v>231</v>
      </c>
      <c r="F41" s="47">
        <v>40226</v>
      </c>
      <c r="G41" s="41" t="s">
        <v>207</v>
      </c>
      <c r="H41" s="55" t="s">
        <v>205</v>
      </c>
      <c r="I41" s="49">
        <v>8</v>
      </c>
      <c r="J41" s="64" t="s">
        <v>384</v>
      </c>
      <c r="K41" s="181">
        <v>17</v>
      </c>
      <c r="L41" s="182">
        <v>21</v>
      </c>
      <c r="M41" s="171">
        <f t="shared" si="2"/>
        <v>38</v>
      </c>
      <c r="N41" s="172">
        <f t="shared" si="3"/>
        <v>63.333333333333336</v>
      </c>
      <c r="O41" s="36"/>
    </row>
    <row r="42" spans="1:15" ht="15.75" customHeight="1" x14ac:dyDescent="0.25">
      <c r="A42" s="49">
        <v>35</v>
      </c>
      <c r="B42" s="50" t="s">
        <v>310</v>
      </c>
      <c r="C42" s="50" t="s">
        <v>147</v>
      </c>
      <c r="D42" s="50" t="s">
        <v>311</v>
      </c>
      <c r="E42" s="76" t="s">
        <v>231</v>
      </c>
      <c r="F42" s="65">
        <v>40174</v>
      </c>
      <c r="G42" s="41" t="s">
        <v>207</v>
      </c>
      <c r="H42" s="48" t="s">
        <v>367</v>
      </c>
      <c r="I42" s="49">
        <v>8</v>
      </c>
      <c r="J42" s="48" t="s">
        <v>386</v>
      </c>
      <c r="K42" s="169">
        <v>14</v>
      </c>
      <c r="L42" s="170">
        <v>24</v>
      </c>
      <c r="M42" s="171">
        <f t="shared" si="2"/>
        <v>38</v>
      </c>
      <c r="N42" s="172">
        <f t="shared" si="3"/>
        <v>63.333333333333336</v>
      </c>
      <c r="O42" s="36"/>
    </row>
    <row r="43" spans="1:15" ht="15.75" customHeight="1" x14ac:dyDescent="0.25">
      <c r="A43" s="49">
        <v>36</v>
      </c>
      <c r="B43" s="64" t="s">
        <v>316</v>
      </c>
      <c r="C43" s="64" t="s">
        <v>26</v>
      </c>
      <c r="D43" s="64" t="s">
        <v>45</v>
      </c>
      <c r="E43" s="76" t="s">
        <v>231</v>
      </c>
      <c r="F43" s="62">
        <v>39979</v>
      </c>
      <c r="G43" s="41" t="s">
        <v>207</v>
      </c>
      <c r="H43" s="59" t="s">
        <v>192</v>
      </c>
      <c r="I43" s="49">
        <v>8</v>
      </c>
      <c r="J43" s="64" t="s">
        <v>209</v>
      </c>
      <c r="K43" s="181">
        <v>12</v>
      </c>
      <c r="L43" s="182">
        <v>26</v>
      </c>
      <c r="M43" s="171">
        <f t="shared" si="2"/>
        <v>38</v>
      </c>
      <c r="N43" s="172">
        <f t="shared" si="3"/>
        <v>63.333333333333336</v>
      </c>
      <c r="O43" s="36"/>
    </row>
    <row r="44" spans="1:15" ht="15.75" customHeight="1" x14ac:dyDescent="0.25">
      <c r="A44" s="49">
        <v>37</v>
      </c>
      <c r="B44" s="60" t="s">
        <v>344</v>
      </c>
      <c r="C44" s="60" t="s">
        <v>26</v>
      </c>
      <c r="D44" s="60" t="s">
        <v>345</v>
      </c>
      <c r="E44" s="76" t="s">
        <v>231</v>
      </c>
      <c r="F44" s="61">
        <v>40049</v>
      </c>
      <c r="G44" s="41" t="s">
        <v>207</v>
      </c>
      <c r="H44" s="59" t="s">
        <v>196</v>
      </c>
      <c r="I44" s="49">
        <v>8</v>
      </c>
      <c r="J44" s="59" t="s">
        <v>382</v>
      </c>
      <c r="K44" s="179">
        <v>14</v>
      </c>
      <c r="L44" s="103">
        <v>24</v>
      </c>
      <c r="M44" s="171">
        <f t="shared" si="2"/>
        <v>38</v>
      </c>
      <c r="N44" s="172">
        <f t="shared" si="3"/>
        <v>63.333333333333336</v>
      </c>
      <c r="O44" s="36"/>
    </row>
    <row r="45" spans="1:15" ht="15.75" customHeight="1" x14ac:dyDescent="0.25">
      <c r="A45" s="49">
        <v>38</v>
      </c>
      <c r="B45" s="86" t="s">
        <v>274</v>
      </c>
      <c r="C45" s="86" t="s">
        <v>275</v>
      </c>
      <c r="D45" s="86" t="s">
        <v>276</v>
      </c>
      <c r="E45" s="76" t="s">
        <v>9</v>
      </c>
      <c r="F45" s="87">
        <v>40037</v>
      </c>
      <c r="G45" s="41" t="s">
        <v>207</v>
      </c>
      <c r="H45" s="86" t="s">
        <v>366</v>
      </c>
      <c r="I45" s="49">
        <v>8</v>
      </c>
      <c r="J45" s="86" t="s">
        <v>375</v>
      </c>
      <c r="K45" s="183">
        <v>14</v>
      </c>
      <c r="L45" s="121">
        <v>23</v>
      </c>
      <c r="M45" s="171">
        <f t="shared" si="2"/>
        <v>37</v>
      </c>
      <c r="N45" s="172">
        <f t="shared" si="3"/>
        <v>61.666666666666664</v>
      </c>
      <c r="O45" s="36"/>
    </row>
    <row r="46" spans="1:15" ht="15.75" customHeight="1" x14ac:dyDescent="0.25">
      <c r="A46" s="49">
        <v>39</v>
      </c>
      <c r="B46" s="60" t="s">
        <v>116</v>
      </c>
      <c r="C46" s="60" t="s">
        <v>63</v>
      </c>
      <c r="D46" s="60" t="s">
        <v>245</v>
      </c>
      <c r="E46" s="76" t="s">
        <v>231</v>
      </c>
      <c r="F46" s="61">
        <v>40219</v>
      </c>
      <c r="G46" s="41" t="s">
        <v>207</v>
      </c>
      <c r="H46" s="59" t="s">
        <v>202</v>
      </c>
      <c r="I46" s="49">
        <v>8</v>
      </c>
      <c r="J46" s="59" t="s">
        <v>391</v>
      </c>
      <c r="K46" s="179">
        <v>13</v>
      </c>
      <c r="L46" s="103">
        <v>22</v>
      </c>
      <c r="M46" s="171">
        <f t="shared" si="2"/>
        <v>35</v>
      </c>
      <c r="N46" s="172">
        <f t="shared" si="3"/>
        <v>58.333333333333336</v>
      </c>
      <c r="O46" s="36"/>
    </row>
    <row r="47" spans="1:15" ht="15.75" customHeight="1" x14ac:dyDescent="0.25">
      <c r="A47" s="49">
        <v>40</v>
      </c>
      <c r="B47" s="64" t="s">
        <v>353</v>
      </c>
      <c r="C47" s="64" t="s">
        <v>354</v>
      </c>
      <c r="D47" s="64" t="s">
        <v>355</v>
      </c>
      <c r="E47" s="76" t="s">
        <v>231</v>
      </c>
      <c r="F47" s="62">
        <v>39734</v>
      </c>
      <c r="G47" s="41" t="s">
        <v>207</v>
      </c>
      <c r="H47" s="59" t="s">
        <v>192</v>
      </c>
      <c r="I47" s="49">
        <v>8</v>
      </c>
      <c r="J47" s="69" t="s">
        <v>390</v>
      </c>
      <c r="K47" s="186">
        <v>14</v>
      </c>
      <c r="L47" s="187">
        <v>21</v>
      </c>
      <c r="M47" s="171">
        <f t="shared" si="2"/>
        <v>35</v>
      </c>
      <c r="N47" s="172">
        <f t="shared" si="3"/>
        <v>58.333333333333336</v>
      </c>
      <c r="O47" s="36"/>
    </row>
    <row r="48" spans="1:15" ht="15.75" customHeight="1" x14ac:dyDescent="0.25">
      <c r="A48" s="49">
        <v>41</v>
      </c>
      <c r="B48" s="54" t="s">
        <v>37</v>
      </c>
      <c r="C48" s="54" t="s">
        <v>240</v>
      </c>
      <c r="D48" s="54" t="s">
        <v>241</v>
      </c>
      <c r="E48" s="76" t="s">
        <v>231</v>
      </c>
      <c r="F48" s="47">
        <v>40313</v>
      </c>
      <c r="G48" s="41" t="s">
        <v>207</v>
      </c>
      <c r="H48" s="55" t="s">
        <v>361</v>
      </c>
      <c r="I48" s="49">
        <v>8</v>
      </c>
      <c r="J48" s="55" t="s">
        <v>226</v>
      </c>
      <c r="K48" s="175">
        <v>12</v>
      </c>
      <c r="L48" s="176">
        <v>22</v>
      </c>
      <c r="M48" s="171">
        <f t="shared" si="2"/>
        <v>34</v>
      </c>
      <c r="N48" s="172">
        <f t="shared" si="3"/>
        <v>56.666666666666664</v>
      </c>
      <c r="O48" s="36"/>
    </row>
    <row r="49" spans="1:15" ht="15.75" customHeight="1" x14ac:dyDescent="0.25">
      <c r="A49" s="49">
        <v>42</v>
      </c>
      <c r="B49" s="50" t="s">
        <v>308</v>
      </c>
      <c r="C49" s="50" t="s">
        <v>309</v>
      </c>
      <c r="D49" s="50" t="s">
        <v>158</v>
      </c>
      <c r="E49" s="76" t="s">
        <v>9</v>
      </c>
      <c r="F49" s="51">
        <v>39957</v>
      </c>
      <c r="G49" s="41" t="s">
        <v>207</v>
      </c>
      <c r="H49" s="48" t="s">
        <v>195</v>
      </c>
      <c r="I49" s="49">
        <v>8</v>
      </c>
      <c r="J49" s="48" t="s">
        <v>211</v>
      </c>
      <c r="K49" s="169">
        <v>11</v>
      </c>
      <c r="L49" s="170">
        <v>22</v>
      </c>
      <c r="M49" s="171">
        <f t="shared" si="2"/>
        <v>33</v>
      </c>
      <c r="N49" s="172">
        <f t="shared" si="3"/>
        <v>55</v>
      </c>
      <c r="O49" s="36"/>
    </row>
    <row r="50" spans="1:15" ht="15.75" customHeight="1" x14ac:dyDescent="0.25">
      <c r="A50" s="49">
        <v>43</v>
      </c>
      <c r="B50" s="46" t="s">
        <v>322</v>
      </c>
      <c r="C50" s="46" t="s">
        <v>323</v>
      </c>
      <c r="D50" s="46" t="s">
        <v>148</v>
      </c>
      <c r="E50" s="76" t="s">
        <v>231</v>
      </c>
      <c r="F50" s="47">
        <v>39956</v>
      </c>
      <c r="G50" s="41" t="s">
        <v>207</v>
      </c>
      <c r="H50" s="64" t="s">
        <v>370</v>
      </c>
      <c r="I50" s="49">
        <v>8</v>
      </c>
      <c r="J50" s="64" t="s">
        <v>226</v>
      </c>
      <c r="K50" s="181">
        <v>15</v>
      </c>
      <c r="L50" s="182">
        <v>18</v>
      </c>
      <c r="M50" s="171">
        <f t="shared" si="2"/>
        <v>33</v>
      </c>
      <c r="N50" s="172">
        <f t="shared" si="3"/>
        <v>55</v>
      </c>
      <c r="O50" s="36"/>
    </row>
    <row r="51" spans="1:15" ht="15.75" customHeight="1" x14ac:dyDescent="0.25">
      <c r="A51" s="49">
        <v>44</v>
      </c>
      <c r="B51" s="60" t="s">
        <v>343</v>
      </c>
      <c r="C51" s="60" t="s">
        <v>179</v>
      </c>
      <c r="D51" s="60" t="s">
        <v>136</v>
      </c>
      <c r="E51" s="76" t="s">
        <v>231</v>
      </c>
      <c r="F51" s="61">
        <v>40119</v>
      </c>
      <c r="G51" s="41" t="s">
        <v>207</v>
      </c>
      <c r="H51" s="59" t="s">
        <v>362</v>
      </c>
      <c r="I51" s="49">
        <v>8</v>
      </c>
      <c r="J51" s="59" t="s">
        <v>385</v>
      </c>
      <c r="K51" s="179">
        <v>6</v>
      </c>
      <c r="L51" s="103">
        <v>27</v>
      </c>
      <c r="M51" s="171">
        <f t="shared" si="2"/>
        <v>33</v>
      </c>
      <c r="N51" s="172">
        <f t="shared" si="3"/>
        <v>55</v>
      </c>
      <c r="O51" s="36"/>
    </row>
    <row r="52" spans="1:15" ht="15.75" customHeight="1" x14ac:dyDescent="0.25">
      <c r="A52" s="49">
        <v>45</v>
      </c>
      <c r="B52" s="56" t="s">
        <v>242</v>
      </c>
      <c r="C52" s="56" t="s">
        <v>100</v>
      </c>
      <c r="D52" s="56" t="s">
        <v>243</v>
      </c>
      <c r="E52" s="76" t="s">
        <v>231</v>
      </c>
      <c r="F52" s="51">
        <v>40078</v>
      </c>
      <c r="G52" s="41" t="s">
        <v>207</v>
      </c>
      <c r="H52" s="48" t="s">
        <v>195</v>
      </c>
      <c r="I52" s="49">
        <v>8</v>
      </c>
      <c r="J52" s="57" t="s">
        <v>375</v>
      </c>
      <c r="K52" s="177">
        <v>12</v>
      </c>
      <c r="L52" s="178">
        <v>20</v>
      </c>
      <c r="M52" s="171">
        <f t="shared" si="2"/>
        <v>32</v>
      </c>
      <c r="N52" s="172">
        <f t="shared" si="3"/>
        <v>53.333333333333336</v>
      </c>
      <c r="O52" s="36"/>
    </row>
    <row r="53" spans="1:15" ht="15.75" customHeight="1" x14ac:dyDescent="0.25">
      <c r="A53" s="49">
        <v>46</v>
      </c>
      <c r="B53" s="46" t="s">
        <v>338</v>
      </c>
      <c r="C53" s="46" t="s">
        <v>157</v>
      </c>
      <c r="D53" s="46" t="s">
        <v>294</v>
      </c>
      <c r="E53" s="76" t="s">
        <v>9</v>
      </c>
      <c r="F53" s="46" t="s">
        <v>357</v>
      </c>
      <c r="G53" s="41" t="s">
        <v>207</v>
      </c>
      <c r="H53" s="59" t="s">
        <v>363</v>
      </c>
      <c r="I53" s="49">
        <v>8</v>
      </c>
      <c r="J53" s="59" t="s">
        <v>398</v>
      </c>
      <c r="K53" s="179">
        <v>14</v>
      </c>
      <c r="L53" s="103">
        <v>18</v>
      </c>
      <c r="M53" s="171">
        <f t="shared" si="2"/>
        <v>32</v>
      </c>
      <c r="N53" s="172">
        <f t="shared" si="3"/>
        <v>53.333333333333336</v>
      </c>
      <c r="O53" s="36"/>
    </row>
    <row r="54" spans="1:15" ht="15.75" customHeight="1" x14ac:dyDescent="0.25">
      <c r="A54" s="49">
        <v>47</v>
      </c>
      <c r="B54" s="52" t="s">
        <v>356</v>
      </c>
      <c r="C54" s="52" t="s">
        <v>247</v>
      </c>
      <c r="D54" s="52" t="s">
        <v>27</v>
      </c>
      <c r="E54" s="76" t="s">
        <v>231</v>
      </c>
      <c r="F54" s="63">
        <v>40116</v>
      </c>
      <c r="G54" s="41" t="s">
        <v>207</v>
      </c>
      <c r="H54" s="59" t="s">
        <v>360</v>
      </c>
      <c r="I54" s="49">
        <v>8</v>
      </c>
      <c r="J54" s="59" t="s">
        <v>374</v>
      </c>
      <c r="K54" s="179">
        <v>12</v>
      </c>
      <c r="L54" s="103">
        <v>20</v>
      </c>
      <c r="M54" s="171">
        <f t="shared" si="2"/>
        <v>32</v>
      </c>
      <c r="N54" s="172">
        <f t="shared" si="3"/>
        <v>53.333333333333336</v>
      </c>
      <c r="O54" s="36"/>
    </row>
    <row r="55" spans="1:15" ht="15.75" customHeight="1" x14ac:dyDescent="0.25">
      <c r="A55" s="49">
        <v>48</v>
      </c>
      <c r="B55" s="88" t="s">
        <v>350</v>
      </c>
      <c r="C55" s="88" t="s">
        <v>44</v>
      </c>
      <c r="D55" s="88" t="s">
        <v>342</v>
      </c>
      <c r="E55" s="76" t="s">
        <v>231</v>
      </c>
      <c r="F55" s="89">
        <v>40068</v>
      </c>
      <c r="G55" s="41" t="s">
        <v>207</v>
      </c>
      <c r="H55" s="90" t="s">
        <v>372</v>
      </c>
      <c r="I55" s="49">
        <v>8</v>
      </c>
      <c r="J55" s="90" t="s">
        <v>394</v>
      </c>
      <c r="K55" s="190">
        <v>7</v>
      </c>
      <c r="L55" s="236">
        <v>24</v>
      </c>
      <c r="M55" s="171">
        <f t="shared" si="2"/>
        <v>31</v>
      </c>
      <c r="N55" s="172">
        <f t="shared" si="3"/>
        <v>51.666666666666664</v>
      </c>
      <c r="O55" s="36"/>
    </row>
    <row r="56" spans="1:15" ht="15.75" customHeight="1" x14ac:dyDescent="0.25">
      <c r="A56" s="49">
        <v>49</v>
      </c>
      <c r="B56" s="60" t="s">
        <v>258</v>
      </c>
      <c r="C56" s="60" t="s">
        <v>259</v>
      </c>
      <c r="D56" s="60" t="s">
        <v>56</v>
      </c>
      <c r="E56" s="76" t="s">
        <v>231</v>
      </c>
      <c r="F56" s="61">
        <v>40142</v>
      </c>
      <c r="G56" s="41" t="s">
        <v>207</v>
      </c>
      <c r="H56" s="59" t="s">
        <v>196</v>
      </c>
      <c r="I56" s="49">
        <v>8</v>
      </c>
      <c r="J56" s="59" t="s">
        <v>382</v>
      </c>
      <c r="K56" s="179">
        <v>11</v>
      </c>
      <c r="L56" s="103">
        <v>19</v>
      </c>
      <c r="M56" s="171">
        <f t="shared" si="2"/>
        <v>30</v>
      </c>
      <c r="N56" s="172">
        <f t="shared" si="3"/>
        <v>50</v>
      </c>
      <c r="O56" s="36"/>
    </row>
    <row r="57" spans="1:15" ht="15.75" customHeight="1" x14ac:dyDescent="0.25">
      <c r="A57" s="49">
        <v>50</v>
      </c>
      <c r="B57" s="46" t="s">
        <v>335</v>
      </c>
      <c r="C57" s="46" t="s">
        <v>336</v>
      </c>
      <c r="D57" s="46" t="s">
        <v>337</v>
      </c>
      <c r="E57" s="76" t="s">
        <v>231</v>
      </c>
      <c r="F57" s="47">
        <v>39990</v>
      </c>
      <c r="G57" s="41" t="s">
        <v>207</v>
      </c>
      <c r="H57" s="59" t="s">
        <v>363</v>
      </c>
      <c r="I57" s="49">
        <v>8</v>
      </c>
      <c r="J57" s="62" t="s">
        <v>380</v>
      </c>
      <c r="K57" s="181">
        <v>7</v>
      </c>
      <c r="L57" s="182">
        <v>23</v>
      </c>
      <c r="M57" s="171">
        <f t="shared" si="2"/>
        <v>30</v>
      </c>
      <c r="N57" s="172">
        <f t="shared" si="3"/>
        <v>50</v>
      </c>
      <c r="O57" s="36"/>
    </row>
    <row r="58" spans="1:15" ht="15.75" customHeight="1" x14ac:dyDescent="0.25">
      <c r="A58" s="49">
        <v>51</v>
      </c>
      <c r="B58" s="46" t="s">
        <v>263</v>
      </c>
      <c r="C58" s="46" t="s">
        <v>264</v>
      </c>
      <c r="D58" s="46" t="s">
        <v>115</v>
      </c>
      <c r="E58" s="76" t="s">
        <v>9</v>
      </c>
      <c r="F58" s="47">
        <v>40104</v>
      </c>
      <c r="G58" s="41" t="s">
        <v>207</v>
      </c>
      <c r="H58" s="59" t="s">
        <v>363</v>
      </c>
      <c r="I58" s="49">
        <v>8</v>
      </c>
      <c r="J58" s="62" t="s">
        <v>380</v>
      </c>
      <c r="K58" s="181">
        <v>11</v>
      </c>
      <c r="L58" s="182">
        <v>18</v>
      </c>
      <c r="M58" s="171">
        <f t="shared" si="2"/>
        <v>29</v>
      </c>
      <c r="N58" s="172">
        <f t="shared" si="3"/>
        <v>48.333333333333336</v>
      </c>
      <c r="O58" s="36"/>
    </row>
    <row r="59" spans="1:15" ht="15.75" customHeight="1" x14ac:dyDescent="0.25">
      <c r="A59" s="49">
        <v>52</v>
      </c>
      <c r="B59" s="50" t="s">
        <v>301</v>
      </c>
      <c r="C59" s="50" t="s">
        <v>173</v>
      </c>
      <c r="D59" s="50" t="s">
        <v>302</v>
      </c>
      <c r="E59" s="76" t="s">
        <v>9</v>
      </c>
      <c r="F59" s="51">
        <v>39989</v>
      </c>
      <c r="G59" s="41" t="s">
        <v>207</v>
      </c>
      <c r="H59" s="48" t="s">
        <v>195</v>
      </c>
      <c r="I59" s="49">
        <v>8</v>
      </c>
      <c r="J59" s="48" t="s">
        <v>211</v>
      </c>
      <c r="K59" s="169">
        <v>10</v>
      </c>
      <c r="L59" s="170">
        <v>19</v>
      </c>
      <c r="M59" s="171">
        <f t="shared" si="2"/>
        <v>29</v>
      </c>
      <c r="N59" s="172">
        <f t="shared" si="3"/>
        <v>48.333333333333336</v>
      </c>
      <c r="O59" s="36"/>
    </row>
    <row r="60" spans="1:15" ht="15.75" customHeight="1" x14ac:dyDescent="0.25">
      <c r="A60" s="49">
        <v>53</v>
      </c>
      <c r="B60" s="64" t="s">
        <v>295</v>
      </c>
      <c r="C60" s="64" t="s">
        <v>296</v>
      </c>
      <c r="D60" s="64" t="s">
        <v>297</v>
      </c>
      <c r="E60" s="76" t="s">
        <v>9</v>
      </c>
      <c r="F60" s="62">
        <v>39980</v>
      </c>
      <c r="G60" s="41" t="s">
        <v>207</v>
      </c>
      <c r="H60" s="59" t="s">
        <v>192</v>
      </c>
      <c r="I60" s="49">
        <v>8</v>
      </c>
      <c r="J60" s="69" t="s">
        <v>390</v>
      </c>
      <c r="K60" s="186">
        <v>11</v>
      </c>
      <c r="L60" s="187">
        <v>16</v>
      </c>
      <c r="M60" s="171">
        <f t="shared" si="2"/>
        <v>27</v>
      </c>
      <c r="N60" s="172">
        <f t="shared" si="3"/>
        <v>45</v>
      </c>
      <c r="O60" s="36"/>
    </row>
    <row r="61" spans="1:15" ht="15.75" customHeight="1" x14ac:dyDescent="0.25">
      <c r="A61" s="49">
        <v>54</v>
      </c>
      <c r="B61" s="50" t="s">
        <v>122</v>
      </c>
      <c r="C61" s="50" t="s">
        <v>303</v>
      </c>
      <c r="D61" s="50" t="s">
        <v>304</v>
      </c>
      <c r="E61" s="76" t="s">
        <v>231</v>
      </c>
      <c r="F61" s="51">
        <v>40061</v>
      </c>
      <c r="G61" s="41" t="s">
        <v>207</v>
      </c>
      <c r="H61" s="48" t="s">
        <v>195</v>
      </c>
      <c r="I61" s="49">
        <v>8</v>
      </c>
      <c r="J61" s="48" t="s">
        <v>211</v>
      </c>
      <c r="K61" s="169">
        <v>11</v>
      </c>
      <c r="L61" s="170">
        <v>15</v>
      </c>
      <c r="M61" s="171">
        <f t="shared" si="2"/>
        <v>26</v>
      </c>
      <c r="N61" s="172">
        <f t="shared" si="3"/>
        <v>43.333333333333336</v>
      </c>
      <c r="O61" s="36"/>
    </row>
    <row r="62" spans="1:15" ht="15.75" customHeight="1" x14ac:dyDescent="0.25">
      <c r="A62" s="49">
        <v>55</v>
      </c>
      <c r="B62" s="50" t="s">
        <v>235</v>
      </c>
      <c r="C62" s="50" t="s">
        <v>236</v>
      </c>
      <c r="D62" s="50" t="s">
        <v>68</v>
      </c>
      <c r="E62" s="76" t="s">
        <v>231</v>
      </c>
      <c r="F62" s="51">
        <v>39932</v>
      </c>
      <c r="G62" s="41" t="s">
        <v>207</v>
      </c>
      <c r="H62" s="48" t="s">
        <v>195</v>
      </c>
      <c r="I62" s="49">
        <v>8</v>
      </c>
      <c r="J62" s="48" t="s">
        <v>211</v>
      </c>
      <c r="K62" s="169">
        <v>6</v>
      </c>
      <c r="L62" s="170">
        <v>19</v>
      </c>
      <c r="M62" s="171">
        <f t="shared" si="2"/>
        <v>25</v>
      </c>
      <c r="N62" s="172">
        <f t="shared" si="3"/>
        <v>41.666666666666664</v>
      </c>
      <c r="O62" s="36"/>
    </row>
    <row r="63" spans="1:15" ht="15.75" customHeight="1" x14ac:dyDescent="0.25">
      <c r="A63" s="49">
        <v>56</v>
      </c>
      <c r="B63" s="46" t="s">
        <v>253</v>
      </c>
      <c r="C63" s="46" t="s">
        <v>254</v>
      </c>
      <c r="D63" s="46" t="s">
        <v>36</v>
      </c>
      <c r="E63" s="76" t="s">
        <v>9</v>
      </c>
      <c r="F63" s="47">
        <v>39829</v>
      </c>
      <c r="G63" s="41" t="s">
        <v>207</v>
      </c>
      <c r="H63" s="59" t="s">
        <v>363</v>
      </c>
      <c r="I63" s="49">
        <v>8</v>
      </c>
      <c r="J63" s="62" t="s">
        <v>380</v>
      </c>
      <c r="K63" s="181">
        <v>10</v>
      </c>
      <c r="L63" s="182">
        <v>10</v>
      </c>
      <c r="M63" s="171">
        <f t="shared" si="2"/>
        <v>20</v>
      </c>
      <c r="N63" s="172">
        <f t="shared" si="3"/>
        <v>33.333333333333336</v>
      </c>
      <c r="O63" s="36"/>
    </row>
    <row r="64" spans="1:15" ht="15.75" customHeight="1" x14ac:dyDescent="0.25">
      <c r="A64" s="49">
        <v>57</v>
      </c>
      <c r="B64" s="46" t="s">
        <v>293</v>
      </c>
      <c r="C64" s="46" t="s">
        <v>254</v>
      </c>
      <c r="D64" s="46" t="s">
        <v>294</v>
      </c>
      <c r="E64" s="76" t="s">
        <v>9</v>
      </c>
      <c r="F64" s="47">
        <v>40094</v>
      </c>
      <c r="G64" s="41" t="s">
        <v>207</v>
      </c>
      <c r="H64" s="59" t="s">
        <v>363</v>
      </c>
      <c r="I64" s="49">
        <v>8</v>
      </c>
      <c r="J64" s="62" t="s">
        <v>380</v>
      </c>
      <c r="K64" s="181">
        <v>5</v>
      </c>
      <c r="L64" s="182">
        <v>15</v>
      </c>
      <c r="M64" s="171">
        <f t="shared" si="2"/>
        <v>20</v>
      </c>
      <c r="N64" s="172">
        <f t="shared" si="3"/>
        <v>33.333333333333336</v>
      </c>
      <c r="O64" s="36"/>
    </row>
    <row r="65" spans="1:15" ht="15.75" customHeight="1" x14ac:dyDescent="0.25">
      <c r="A65" s="49">
        <v>58</v>
      </c>
      <c r="B65" s="54" t="s">
        <v>351</v>
      </c>
      <c r="C65" s="54" t="s">
        <v>135</v>
      </c>
      <c r="D65" s="54" t="s">
        <v>352</v>
      </c>
      <c r="E65" s="76" t="s">
        <v>231</v>
      </c>
      <c r="F65" s="47">
        <v>39968</v>
      </c>
      <c r="G65" s="41" t="s">
        <v>207</v>
      </c>
      <c r="H65" s="53" t="s">
        <v>369</v>
      </c>
      <c r="I65" s="49">
        <v>8</v>
      </c>
      <c r="J65" s="70" t="s">
        <v>396</v>
      </c>
      <c r="K65" s="175">
        <v>5</v>
      </c>
      <c r="L65" s="176">
        <v>15</v>
      </c>
      <c r="M65" s="171">
        <f t="shared" si="2"/>
        <v>20</v>
      </c>
      <c r="N65" s="172">
        <f t="shared" si="3"/>
        <v>33.333333333333336</v>
      </c>
      <c r="O65" s="36"/>
    </row>
    <row r="66" spans="1:15" ht="15.75" customHeight="1" x14ac:dyDescent="0.25">
      <c r="A66" s="49">
        <v>59</v>
      </c>
      <c r="B66" s="46" t="s">
        <v>317</v>
      </c>
      <c r="C66" s="46" t="s">
        <v>49</v>
      </c>
      <c r="D66" s="46" t="s">
        <v>318</v>
      </c>
      <c r="E66" s="76" t="s">
        <v>231</v>
      </c>
      <c r="F66" s="47">
        <v>40100</v>
      </c>
      <c r="G66" s="41" t="s">
        <v>207</v>
      </c>
      <c r="H66" s="59" t="s">
        <v>363</v>
      </c>
      <c r="I66" s="49">
        <v>8</v>
      </c>
      <c r="J66" s="62" t="s">
        <v>380</v>
      </c>
      <c r="K66" s="181">
        <v>0</v>
      </c>
      <c r="L66" s="182">
        <v>18</v>
      </c>
      <c r="M66" s="171">
        <f t="shared" si="2"/>
        <v>18</v>
      </c>
      <c r="N66" s="172">
        <f t="shared" si="3"/>
        <v>30</v>
      </c>
      <c r="O66" s="36"/>
    </row>
    <row r="67" spans="1:15" ht="15.75" customHeight="1" x14ac:dyDescent="0.25">
      <c r="A67" s="49">
        <v>60</v>
      </c>
      <c r="B67" s="66" t="s">
        <v>282</v>
      </c>
      <c r="C67" s="66" t="s">
        <v>283</v>
      </c>
      <c r="D67" s="66" t="s">
        <v>284</v>
      </c>
      <c r="E67" s="76" t="s">
        <v>231</v>
      </c>
      <c r="F67" s="68" t="s">
        <v>358</v>
      </c>
      <c r="G67" s="41" t="s">
        <v>207</v>
      </c>
      <c r="H67" s="59" t="s">
        <v>199</v>
      </c>
      <c r="I67" s="49">
        <v>8</v>
      </c>
      <c r="J67" s="66" t="s">
        <v>388</v>
      </c>
      <c r="K67" s="184">
        <v>5</v>
      </c>
      <c r="L67" s="185">
        <v>12</v>
      </c>
      <c r="M67" s="171">
        <f t="shared" si="2"/>
        <v>17</v>
      </c>
      <c r="N67" s="172">
        <f t="shared" si="3"/>
        <v>28.333333333333332</v>
      </c>
      <c r="O67" s="36"/>
    </row>
    <row r="68" spans="1:15" ht="15.75" customHeight="1" x14ac:dyDescent="0.25">
      <c r="A68" s="49">
        <v>61</v>
      </c>
      <c r="B68" s="72" t="s">
        <v>320</v>
      </c>
      <c r="C68" s="72" t="s">
        <v>155</v>
      </c>
      <c r="D68" s="72" t="s">
        <v>321</v>
      </c>
      <c r="E68" s="76" t="s">
        <v>231</v>
      </c>
      <c r="F68" s="73">
        <v>40141</v>
      </c>
      <c r="G68" s="41" t="s">
        <v>207</v>
      </c>
      <c r="H68" s="74" t="s">
        <v>201</v>
      </c>
      <c r="I68" s="49">
        <v>8</v>
      </c>
      <c r="J68" s="74" t="s">
        <v>218</v>
      </c>
      <c r="K68" s="188">
        <v>7</v>
      </c>
      <c r="L68" s="189">
        <v>7</v>
      </c>
      <c r="M68" s="171">
        <f t="shared" si="2"/>
        <v>14</v>
      </c>
      <c r="N68" s="172">
        <f t="shared" si="3"/>
        <v>23.333333333333332</v>
      </c>
      <c r="O68" s="36"/>
    </row>
    <row r="69" spans="1:15" ht="15.75" customHeight="1" x14ac:dyDescent="0.25">
      <c r="A69" s="49">
        <v>62</v>
      </c>
      <c r="B69" s="54" t="s">
        <v>307</v>
      </c>
      <c r="C69" s="54" t="s">
        <v>49</v>
      </c>
      <c r="D69" s="54" t="s">
        <v>104</v>
      </c>
      <c r="E69" s="76" t="s">
        <v>231</v>
      </c>
      <c r="F69" s="47">
        <v>40200</v>
      </c>
      <c r="G69" s="41" t="s">
        <v>207</v>
      </c>
      <c r="H69" s="55" t="s">
        <v>361</v>
      </c>
      <c r="I69" s="49">
        <v>8</v>
      </c>
      <c r="J69" s="64" t="s">
        <v>393</v>
      </c>
      <c r="K69" s="181">
        <v>5</v>
      </c>
      <c r="L69" s="182">
        <v>6</v>
      </c>
      <c r="M69" s="171">
        <f t="shared" si="2"/>
        <v>11</v>
      </c>
      <c r="N69" s="172">
        <f t="shared" si="3"/>
        <v>18.333333333333332</v>
      </c>
      <c r="O69" s="36"/>
    </row>
    <row r="70" spans="1:15" ht="15.75" customHeight="1" x14ac:dyDescent="0.25">
      <c r="A70" s="49">
        <v>63</v>
      </c>
      <c r="B70" s="54" t="s">
        <v>339</v>
      </c>
      <c r="C70" s="54" t="s">
        <v>286</v>
      </c>
      <c r="D70" s="54" t="s">
        <v>340</v>
      </c>
      <c r="E70" s="76" t="s">
        <v>9</v>
      </c>
      <c r="F70" s="47">
        <v>39585</v>
      </c>
      <c r="G70" s="41" t="s">
        <v>207</v>
      </c>
      <c r="H70" s="55" t="s">
        <v>371</v>
      </c>
      <c r="I70" s="49">
        <v>8</v>
      </c>
      <c r="J70" s="55" t="s">
        <v>384</v>
      </c>
      <c r="K70" s="175">
        <v>5</v>
      </c>
      <c r="L70" s="176">
        <v>5</v>
      </c>
      <c r="M70" s="171">
        <f t="shared" si="2"/>
        <v>10</v>
      </c>
      <c r="N70" s="172">
        <f t="shared" si="3"/>
        <v>16.666666666666668</v>
      </c>
      <c r="O70" s="36"/>
    </row>
    <row r="71" spans="1:15" ht="15.75" customHeight="1" x14ac:dyDescent="0.25">
      <c r="A71" s="49">
        <v>64</v>
      </c>
      <c r="B71" s="60" t="s">
        <v>285</v>
      </c>
      <c r="C71" s="60" t="s">
        <v>286</v>
      </c>
      <c r="D71" s="60" t="s">
        <v>287</v>
      </c>
      <c r="E71" s="76" t="s">
        <v>9</v>
      </c>
      <c r="F71" s="61">
        <v>40228</v>
      </c>
      <c r="G71" s="41" t="s">
        <v>207</v>
      </c>
      <c r="H71" s="59" t="s">
        <v>196</v>
      </c>
      <c r="I71" s="49">
        <v>8</v>
      </c>
      <c r="J71" s="59" t="s">
        <v>389</v>
      </c>
      <c r="K71" s="179">
        <v>3</v>
      </c>
      <c r="L71" s="103">
        <v>3</v>
      </c>
      <c r="M71" s="171">
        <f t="shared" si="2"/>
        <v>6</v>
      </c>
      <c r="N71" s="172">
        <f t="shared" si="3"/>
        <v>10</v>
      </c>
      <c r="O71" s="36"/>
    </row>
    <row r="72" spans="1:15" ht="15" customHeight="1" x14ac:dyDescent="0.25">
      <c r="A72" s="49">
        <v>65</v>
      </c>
      <c r="B72" s="60" t="s">
        <v>341</v>
      </c>
      <c r="C72" s="60" t="s">
        <v>106</v>
      </c>
      <c r="D72" s="60" t="s">
        <v>342</v>
      </c>
      <c r="E72" s="76" t="s">
        <v>231</v>
      </c>
      <c r="F72" s="61">
        <v>40009</v>
      </c>
      <c r="G72" s="41" t="s">
        <v>207</v>
      </c>
      <c r="H72" s="59" t="s">
        <v>196</v>
      </c>
      <c r="I72" s="49">
        <v>8</v>
      </c>
      <c r="J72" s="59" t="s">
        <v>389</v>
      </c>
      <c r="K72" s="179">
        <v>0</v>
      </c>
      <c r="L72" s="103">
        <v>4</v>
      </c>
      <c r="M72" s="171">
        <f t="shared" ref="M72" si="4">SUM(K72:L72)</f>
        <v>4</v>
      </c>
      <c r="N72" s="172">
        <f t="shared" ref="N72" si="5">M72*100/60</f>
        <v>6.666666666666667</v>
      </c>
      <c r="O72" s="36"/>
    </row>
    <row r="75" spans="1:15" ht="15.75" customHeight="1" x14ac:dyDescent="0.25">
      <c r="D75" s="318" t="s">
        <v>233</v>
      </c>
      <c r="E75" s="319"/>
      <c r="F75" s="319"/>
      <c r="G75" s="319"/>
      <c r="H75" s="319"/>
    </row>
  </sheetData>
  <sortState ref="A8:O72">
    <sortCondition descending="1" ref="M8:M72"/>
  </sortState>
  <mergeCells count="1">
    <mergeCell ref="D75:H7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80"/>
  <sheetViews>
    <sheetView workbookViewId="0">
      <selection activeCell="J22" sqref="J22"/>
    </sheetView>
  </sheetViews>
  <sheetFormatPr defaultColWidth="12.5703125" defaultRowHeight="15.75" customHeight="1" x14ac:dyDescent="0.2"/>
  <cols>
    <col min="1" max="1" width="5.85546875" customWidth="1"/>
    <col min="2" max="2" width="20.7109375" customWidth="1"/>
    <col min="3" max="3" width="13.85546875" customWidth="1"/>
    <col min="4" max="4" width="16.85546875" customWidth="1"/>
    <col min="5" max="5" width="6" customWidth="1"/>
    <col min="6" max="6" width="10.5703125" customWidth="1"/>
    <col min="7" max="7" width="10.28515625" customWidth="1"/>
    <col min="8" max="8" width="31" customWidth="1"/>
    <col min="9" max="9" width="7.28515625" customWidth="1"/>
    <col min="10" max="10" width="34.140625" customWidth="1"/>
    <col min="11" max="11" width="8" customWidth="1"/>
    <col min="12" max="12" width="9.7109375" customWidth="1"/>
  </cols>
  <sheetData>
    <row r="1" spans="1:15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5"/>
      <c r="L1" s="25"/>
    </row>
    <row r="2" spans="1:15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5"/>
      <c r="L2" s="25"/>
    </row>
    <row r="3" spans="1:15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5"/>
      <c r="L3" s="25"/>
    </row>
    <row r="4" spans="1:15" ht="12.75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25"/>
      <c r="L4" s="25"/>
    </row>
    <row r="5" spans="1:15" ht="12.75" x14ac:dyDescent="0.2">
      <c r="A5" s="4"/>
      <c r="B5" s="8" t="s">
        <v>7</v>
      </c>
      <c r="C5" s="7">
        <v>80</v>
      </c>
      <c r="D5" s="4"/>
      <c r="E5" s="4"/>
      <c r="F5" s="9"/>
      <c r="G5" s="4"/>
      <c r="H5" s="4"/>
      <c r="I5" s="4"/>
      <c r="J5" s="4"/>
      <c r="K5" s="25"/>
      <c r="L5" s="25"/>
    </row>
    <row r="6" spans="1:15" ht="12.75" x14ac:dyDescent="0.2">
      <c r="A6" s="38"/>
      <c r="B6" s="38"/>
      <c r="C6" s="38"/>
      <c r="D6" s="38"/>
      <c r="E6" s="38"/>
      <c r="F6" s="39"/>
      <c r="G6" s="38"/>
      <c r="H6" s="38"/>
      <c r="I6" s="40"/>
      <c r="J6" s="38"/>
      <c r="K6" s="26"/>
      <c r="L6" s="26"/>
      <c r="M6" s="14"/>
      <c r="N6" s="40"/>
    </row>
    <row r="7" spans="1:15" s="85" customFormat="1" ht="49.5" customHeight="1" x14ac:dyDescent="0.2">
      <c r="A7" s="276" t="s">
        <v>11</v>
      </c>
      <c r="B7" s="276" t="s">
        <v>12</v>
      </c>
      <c r="C7" s="276" t="s">
        <v>13</v>
      </c>
      <c r="D7" s="276" t="s">
        <v>14</v>
      </c>
      <c r="E7" s="276" t="s">
        <v>15</v>
      </c>
      <c r="F7" s="276" t="s">
        <v>16</v>
      </c>
      <c r="G7" s="276" t="s">
        <v>208</v>
      </c>
      <c r="H7" s="276" t="s">
        <v>18</v>
      </c>
      <c r="I7" s="276" t="s">
        <v>6</v>
      </c>
      <c r="J7" s="276" t="s">
        <v>19</v>
      </c>
      <c r="K7" s="276" t="s">
        <v>674</v>
      </c>
      <c r="L7" s="276" t="s">
        <v>662</v>
      </c>
      <c r="M7" s="276" t="s">
        <v>21</v>
      </c>
      <c r="N7" s="328" t="s">
        <v>232</v>
      </c>
      <c r="O7" s="276" t="s">
        <v>20</v>
      </c>
    </row>
    <row r="8" spans="1:15" ht="15.75" customHeight="1" x14ac:dyDescent="0.25">
      <c r="A8" s="278">
        <v>1</v>
      </c>
      <c r="B8" s="114" t="s">
        <v>463</v>
      </c>
      <c r="C8" s="114" t="s">
        <v>464</v>
      </c>
      <c r="D8" s="114" t="s">
        <v>39</v>
      </c>
      <c r="E8" s="278" t="s">
        <v>231</v>
      </c>
      <c r="F8" s="277">
        <v>39828</v>
      </c>
      <c r="G8" s="278" t="s">
        <v>207</v>
      </c>
      <c r="H8" s="114" t="s">
        <v>363</v>
      </c>
      <c r="I8" s="278">
        <v>9</v>
      </c>
      <c r="J8" s="114" t="s">
        <v>398</v>
      </c>
      <c r="K8" s="114">
        <v>10</v>
      </c>
      <c r="L8" s="114">
        <v>68</v>
      </c>
      <c r="M8" s="278">
        <f>SUM(K8:L8)</f>
        <v>78</v>
      </c>
      <c r="N8" s="329">
        <f>M8*100/80</f>
        <v>97.5</v>
      </c>
      <c r="O8" s="284" t="s">
        <v>677</v>
      </c>
    </row>
    <row r="9" spans="1:15" ht="15.75" customHeight="1" x14ac:dyDescent="0.25">
      <c r="A9" s="278">
        <v>2</v>
      </c>
      <c r="B9" s="114" t="s">
        <v>426</v>
      </c>
      <c r="C9" s="114" t="s">
        <v>109</v>
      </c>
      <c r="D9" s="114" t="s">
        <v>101</v>
      </c>
      <c r="E9" s="278" t="s">
        <v>231</v>
      </c>
      <c r="F9" s="277">
        <v>39633</v>
      </c>
      <c r="G9" s="278" t="s">
        <v>207</v>
      </c>
      <c r="H9" s="122" t="s">
        <v>360</v>
      </c>
      <c r="I9" s="278">
        <v>9</v>
      </c>
      <c r="J9" s="122" t="s">
        <v>374</v>
      </c>
      <c r="K9" s="122">
        <v>6</v>
      </c>
      <c r="L9" s="122">
        <v>70</v>
      </c>
      <c r="M9" s="278">
        <f>SUM(K9:L9)</f>
        <v>76</v>
      </c>
      <c r="N9" s="329">
        <f>M9*100/80</f>
        <v>95</v>
      </c>
      <c r="O9" s="284" t="s">
        <v>10</v>
      </c>
    </row>
    <row r="10" spans="1:15" ht="15.75" customHeight="1" x14ac:dyDescent="0.25">
      <c r="A10" s="278">
        <v>3</v>
      </c>
      <c r="B10" s="125" t="s">
        <v>478</v>
      </c>
      <c r="C10" s="125" t="s">
        <v>479</v>
      </c>
      <c r="D10" s="125" t="s">
        <v>39</v>
      </c>
      <c r="E10" s="278" t="s">
        <v>231</v>
      </c>
      <c r="F10" s="279">
        <v>39483</v>
      </c>
      <c r="G10" s="278" t="s">
        <v>207</v>
      </c>
      <c r="H10" s="45" t="s">
        <v>192</v>
      </c>
      <c r="I10" s="278">
        <v>9</v>
      </c>
      <c r="J10" s="125" t="s">
        <v>528</v>
      </c>
      <c r="K10" s="125">
        <v>6</v>
      </c>
      <c r="L10" s="125">
        <v>66</v>
      </c>
      <c r="M10" s="278">
        <f>SUM(K10:L10)</f>
        <v>72</v>
      </c>
      <c r="N10" s="329">
        <f>M10*100/80</f>
        <v>90</v>
      </c>
      <c r="O10" s="284" t="s">
        <v>10</v>
      </c>
    </row>
    <row r="11" spans="1:15" ht="15.75" customHeight="1" x14ac:dyDescent="0.25">
      <c r="A11" s="278">
        <v>4</v>
      </c>
      <c r="B11" s="114" t="s">
        <v>122</v>
      </c>
      <c r="C11" s="114" t="s">
        <v>82</v>
      </c>
      <c r="D11" s="114" t="s">
        <v>456</v>
      </c>
      <c r="E11" s="278" t="s">
        <v>231</v>
      </c>
      <c r="F11" s="277">
        <v>39929</v>
      </c>
      <c r="G11" s="278" t="s">
        <v>207</v>
      </c>
      <c r="H11" s="122" t="s">
        <v>360</v>
      </c>
      <c r="I11" s="278">
        <v>9</v>
      </c>
      <c r="J11" s="122" t="s">
        <v>374</v>
      </c>
      <c r="K11" s="122">
        <v>0</v>
      </c>
      <c r="L11" s="122">
        <v>70</v>
      </c>
      <c r="M11" s="278">
        <f>SUM(K11:L11)</f>
        <v>70</v>
      </c>
      <c r="N11" s="329">
        <f>M11*100/80</f>
        <v>87.5</v>
      </c>
      <c r="O11" s="284" t="s">
        <v>10</v>
      </c>
    </row>
    <row r="12" spans="1:15" ht="15.75" customHeight="1" x14ac:dyDescent="0.25">
      <c r="A12" s="278">
        <v>5</v>
      </c>
      <c r="B12" s="114" t="s">
        <v>417</v>
      </c>
      <c r="C12" s="114" t="s">
        <v>418</v>
      </c>
      <c r="D12" s="114" t="s">
        <v>45</v>
      </c>
      <c r="E12" s="278" t="s">
        <v>231</v>
      </c>
      <c r="F12" s="277">
        <v>39659</v>
      </c>
      <c r="G12" s="278" t="s">
        <v>207</v>
      </c>
      <c r="H12" s="122" t="s">
        <v>360</v>
      </c>
      <c r="I12" s="278">
        <v>9</v>
      </c>
      <c r="J12" s="122" t="s">
        <v>374</v>
      </c>
      <c r="K12" s="122">
        <v>9</v>
      </c>
      <c r="L12" s="122">
        <v>59</v>
      </c>
      <c r="M12" s="278">
        <f>SUM(K12:L12)</f>
        <v>68</v>
      </c>
      <c r="N12" s="329">
        <f>M12*100/80</f>
        <v>85</v>
      </c>
      <c r="O12" s="284" t="s">
        <v>10</v>
      </c>
    </row>
    <row r="13" spans="1:15" ht="15.75" customHeight="1" x14ac:dyDescent="0.25">
      <c r="A13" s="278">
        <v>6</v>
      </c>
      <c r="B13" s="114" t="s">
        <v>428</v>
      </c>
      <c r="C13" s="114" t="s">
        <v>424</v>
      </c>
      <c r="D13" s="114" t="s">
        <v>429</v>
      </c>
      <c r="E13" s="278" t="s">
        <v>231</v>
      </c>
      <c r="F13" s="277">
        <v>39744</v>
      </c>
      <c r="G13" s="278" t="s">
        <v>207</v>
      </c>
      <c r="H13" s="122" t="s">
        <v>360</v>
      </c>
      <c r="I13" s="278">
        <v>9</v>
      </c>
      <c r="J13" s="122" t="s">
        <v>374</v>
      </c>
      <c r="K13" s="122">
        <v>7</v>
      </c>
      <c r="L13" s="122">
        <v>59</v>
      </c>
      <c r="M13" s="278">
        <f>SUM(K13:L13)</f>
        <v>66</v>
      </c>
      <c r="N13" s="329">
        <f>M13*100/80</f>
        <v>82.5</v>
      </c>
      <c r="O13" s="284" t="s">
        <v>10</v>
      </c>
    </row>
    <row r="14" spans="1:15" ht="15.75" customHeight="1" x14ac:dyDescent="0.25">
      <c r="A14" s="278">
        <v>7</v>
      </c>
      <c r="B14" s="144" t="s">
        <v>678</v>
      </c>
      <c r="C14" s="284" t="s">
        <v>58</v>
      </c>
      <c r="D14" s="284" t="s">
        <v>679</v>
      </c>
      <c r="E14" s="284" t="s">
        <v>231</v>
      </c>
      <c r="F14" s="275">
        <v>39652</v>
      </c>
      <c r="G14" s="278" t="s">
        <v>207</v>
      </c>
      <c r="H14" s="45" t="s">
        <v>365</v>
      </c>
      <c r="I14" s="278">
        <v>9</v>
      </c>
      <c r="J14" s="114" t="s">
        <v>528</v>
      </c>
      <c r="K14" s="45">
        <v>7</v>
      </c>
      <c r="L14" s="45">
        <v>59</v>
      </c>
      <c r="M14" s="278">
        <f>SUM(K14:L14)</f>
        <v>66</v>
      </c>
      <c r="N14" s="329">
        <f>M14*100/80</f>
        <v>82.5</v>
      </c>
      <c r="O14" s="284" t="s">
        <v>10</v>
      </c>
    </row>
    <row r="15" spans="1:15" ht="15.75" customHeight="1" x14ac:dyDescent="0.25">
      <c r="A15" s="278">
        <v>8</v>
      </c>
      <c r="B15" s="114" t="s">
        <v>402</v>
      </c>
      <c r="C15" s="114" t="s">
        <v>403</v>
      </c>
      <c r="D15" s="114" t="s">
        <v>355</v>
      </c>
      <c r="E15" s="278" t="s">
        <v>231</v>
      </c>
      <c r="F15" s="277">
        <v>39713</v>
      </c>
      <c r="G15" s="278" t="s">
        <v>207</v>
      </c>
      <c r="H15" s="122" t="s">
        <v>192</v>
      </c>
      <c r="I15" s="278">
        <v>9</v>
      </c>
      <c r="J15" s="114" t="s">
        <v>528</v>
      </c>
      <c r="K15" s="114">
        <v>8</v>
      </c>
      <c r="L15" s="114">
        <v>57</v>
      </c>
      <c r="M15" s="278">
        <f>SUM(K15:L15)</f>
        <v>65</v>
      </c>
      <c r="N15" s="329">
        <f>M15*100/80</f>
        <v>81.25</v>
      </c>
      <c r="O15" s="284" t="s">
        <v>10</v>
      </c>
    </row>
    <row r="16" spans="1:15" ht="15.75" customHeight="1" x14ac:dyDescent="0.25">
      <c r="A16" s="278">
        <v>9</v>
      </c>
      <c r="B16" s="114" t="s">
        <v>170</v>
      </c>
      <c r="C16" s="114" t="s">
        <v>424</v>
      </c>
      <c r="D16" s="114" t="s">
        <v>64</v>
      </c>
      <c r="E16" s="278" t="s">
        <v>231</v>
      </c>
      <c r="F16" s="279">
        <v>39626</v>
      </c>
      <c r="G16" s="278" t="s">
        <v>207</v>
      </c>
      <c r="H16" s="114" t="s">
        <v>372</v>
      </c>
      <c r="I16" s="278">
        <v>9</v>
      </c>
      <c r="J16" s="114" t="s">
        <v>374</v>
      </c>
      <c r="K16" s="114">
        <v>9</v>
      </c>
      <c r="L16" s="114">
        <v>56</v>
      </c>
      <c r="M16" s="278">
        <f>SUM(K16:L16)</f>
        <v>65</v>
      </c>
      <c r="N16" s="329">
        <f>M16*100/80</f>
        <v>81.25</v>
      </c>
      <c r="O16" s="284" t="s">
        <v>10</v>
      </c>
    </row>
    <row r="17" spans="1:15" ht="15.75" customHeight="1" x14ac:dyDescent="0.25">
      <c r="A17" s="278">
        <v>10</v>
      </c>
      <c r="B17" s="114" t="s">
        <v>499</v>
      </c>
      <c r="C17" s="114" t="s">
        <v>500</v>
      </c>
      <c r="D17" s="114" t="s">
        <v>501</v>
      </c>
      <c r="E17" s="278" t="s">
        <v>231</v>
      </c>
      <c r="F17" s="277">
        <v>39613</v>
      </c>
      <c r="G17" s="278" t="s">
        <v>207</v>
      </c>
      <c r="H17" s="122" t="s">
        <v>192</v>
      </c>
      <c r="I17" s="278">
        <v>9</v>
      </c>
      <c r="J17" s="114" t="s">
        <v>534</v>
      </c>
      <c r="K17" s="114">
        <v>7</v>
      </c>
      <c r="L17" s="114">
        <v>58</v>
      </c>
      <c r="M17" s="278">
        <f>SUM(K17:L17)</f>
        <v>65</v>
      </c>
      <c r="N17" s="329">
        <f>M17*100/80</f>
        <v>81.25</v>
      </c>
      <c r="O17" s="284" t="s">
        <v>10</v>
      </c>
    </row>
    <row r="18" spans="1:15" ht="15.75" customHeight="1" x14ac:dyDescent="0.25">
      <c r="A18" s="278">
        <v>11</v>
      </c>
      <c r="B18" s="114" t="s">
        <v>502</v>
      </c>
      <c r="C18" s="114" t="s">
        <v>503</v>
      </c>
      <c r="D18" s="114" t="s">
        <v>8</v>
      </c>
      <c r="E18" s="278" t="s">
        <v>9</v>
      </c>
      <c r="F18" s="277">
        <v>39732</v>
      </c>
      <c r="G18" s="278" t="s">
        <v>207</v>
      </c>
      <c r="H18" s="122" t="s">
        <v>192</v>
      </c>
      <c r="I18" s="278">
        <v>9</v>
      </c>
      <c r="J18" s="114" t="s">
        <v>528</v>
      </c>
      <c r="K18" s="114">
        <v>10</v>
      </c>
      <c r="L18" s="114">
        <v>55</v>
      </c>
      <c r="M18" s="278">
        <f>SUM(K18:L18)</f>
        <v>65</v>
      </c>
      <c r="N18" s="329">
        <f>M18*100/80</f>
        <v>81.25</v>
      </c>
      <c r="O18" s="284" t="s">
        <v>10</v>
      </c>
    </row>
    <row r="19" spans="1:15" ht="15.75" customHeight="1" x14ac:dyDescent="0.25">
      <c r="A19" s="278">
        <v>12</v>
      </c>
      <c r="B19" s="114" t="s">
        <v>519</v>
      </c>
      <c r="C19" s="114" t="s">
        <v>482</v>
      </c>
      <c r="D19" s="114" t="s">
        <v>520</v>
      </c>
      <c r="E19" s="278" t="s">
        <v>9</v>
      </c>
      <c r="F19" s="280">
        <v>39776</v>
      </c>
      <c r="G19" s="278" t="s">
        <v>207</v>
      </c>
      <c r="H19" s="122" t="s">
        <v>363</v>
      </c>
      <c r="I19" s="278">
        <v>9</v>
      </c>
      <c r="J19" s="114" t="s">
        <v>398</v>
      </c>
      <c r="K19" s="114">
        <v>10</v>
      </c>
      <c r="L19" s="114">
        <v>55</v>
      </c>
      <c r="M19" s="278">
        <f>SUM(K19:L19)</f>
        <v>65</v>
      </c>
      <c r="N19" s="329">
        <f>M19*100/80</f>
        <v>81.25</v>
      </c>
      <c r="O19" s="284" t="s">
        <v>10</v>
      </c>
    </row>
    <row r="20" spans="1:15" ht="15.75" customHeight="1" x14ac:dyDescent="0.25">
      <c r="A20" s="278">
        <v>13</v>
      </c>
      <c r="B20" s="122" t="s">
        <v>447</v>
      </c>
      <c r="C20" s="122" t="s">
        <v>26</v>
      </c>
      <c r="D20" s="122" t="s">
        <v>39</v>
      </c>
      <c r="E20" s="278" t="s">
        <v>231</v>
      </c>
      <c r="F20" s="290">
        <v>39749</v>
      </c>
      <c r="G20" s="278" t="s">
        <v>207</v>
      </c>
      <c r="H20" s="122" t="s">
        <v>192</v>
      </c>
      <c r="I20" s="278">
        <v>9</v>
      </c>
      <c r="J20" s="122" t="s">
        <v>534</v>
      </c>
      <c r="K20" s="122">
        <v>0</v>
      </c>
      <c r="L20" s="122">
        <v>64</v>
      </c>
      <c r="M20" s="278">
        <f>SUM(K20:L20)</f>
        <v>64</v>
      </c>
      <c r="N20" s="329">
        <f>M20*100/80</f>
        <v>80</v>
      </c>
      <c r="O20" s="284" t="s">
        <v>10</v>
      </c>
    </row>
    <row r="21" spans="1:15" ht="15.75" customHeight="1" x14ac:dyDescent="0.25">
      <c r="A21" s="278">
        <v>14</v>
      </c>
      <c r="B21" s="122" t="s">
        <v>439</v>
      </c>
      <c r="C21" s="122" t="s">
        <v>106</v>
      </c>
      <c r="D21" s="122" t="s">
        <v>440</v>
      </c>
      <c r="E21" s="278" t="s">
        <v>231</v>
      </c>
      <c r="F21" s="277">
        <v>39841</v>
      </c>
      <c r="G21" s="278" t="s">
        <v>207</v>
      </c>
      <c r="H21" s="122" t="s">
        <v>192</v>
      </c>
      <c r="I21" s="278">
        <v>9</v>
      </c>
      <c r="J21" s="114" t="s">
        <v>535</v>
      </c>
      <c r="K21" s="114">
        <v>8</v>
      </c>
      <c r="L21" s="114">
        <v>55</v>
      </c>
      <c r="M21" s="278">
        <f>SUM(K21:L21)</f>
        <v>63</v>
      </c>
      <c r="N21" s="329">
        <f>M21*100/80</f>
        <v>78.75</v>
      </c>
      <c r="O21" s="284" t="s">
        <v>10</v>
      </c>
    </row>
    <row r="22" spans="1:15" ht="15.75" customHeight="1" x14ac:dyDescent="0.25">
      <c r="A22" s="278">
        <v>15</v>
      </c>
      <c r="B22" s="192" t="s">
        <v>480</v>
      </c>
      <c r="C22" s="192" t="s">
        <v>404</v>
      </c>
      <c r="D22" s="192" t="s">
        <v>47</v>
      </c>
      <c r="E22" s="278" t="s">
        <v>231</v>
      </c>
      <c r="F22" s="280">
        <v>39751</v>
      </c>
      <c r="G22" s="278" t="s">
        <v>207</v>
      </c>
      <c r="H22" s="114" t="s">
        <v>366</v>
      </c>
      <c r="I22" s="278">
        <v>9</v>
      </c>
      <c r="J22" s="114" t="s">
        <v>223</v>
      </c>
      <c r="K22" s="114">
        <v>9</v>
      </c>
      <c r="L22" s="114">
        <v>54</v>
      </c>
      <c r="M22" s="278">
        <f>SUM(K22:L22)</f>
        <v>63</v>
      </c>
      <c r="N22" s="329">
        <f>M22*100/80</f>
        <v>78.75</v>
      </c>
      <c r="O22" s="284" t="s">
        <v>10</v>
      </c>
    </row>
    <row r="23" spans="1:15" ht="15.75" customHeight="1" x14ac:dyDescent="0.25">
      <c r="A23" s="278">
        <v>16</v>
      </c>
      <c r="B23" s="45" t="s">
        <v>512</v>
      </c>
      <c r="C23" s="45" t="s">
        <v>424</v>
      </c>
      <c r="D23" s="45" t="s">
        <v>513</v>
      </c>
      <c r="E23" s="278" t="s">
        <v>231</v>
      </c>
      <c r="F23" s="277">
        <v>39588</v>
      </c>
      <c r="G23" s="278" t="s">
        <v>207</v>
      </c>
      <c r="H23" s="114" t="s">
        <v>372</v>
      </c>
      <c r="I23" s="278">
        <v>9</v>
      </c>
      <c r="J23" s="45" t="s">
        <v>374</v>
      </c>
      <c r="K23" s="45">
        <v>9</v>
      </c>
      <c r="L23" s="45">
        <v>54</v>
      </c>
      <c r="M23" s="278">
        <f>SUM(K23:L23)</f>
        <v>63</v>
      </c>
      <c r="N23" s="329">
        <f>M23*100/80</f>
        <v>78.75</v>
      </c>
      <c r="O23" s="284" t="s">
        <v>10</v>
      </c>
    </row>
    <row r="24" spans="1:15" ht="15.75" customHeight="1" x14ac:dyDescent="0.25">
      <c r="A24" s="278">
        <v>17</v>
      </c>
      <c r="B24" s="191" t="s">
        <v>435</v>
      </c>
      <c r="C24" s="191" t="s">
        <v>179</v>
      </c>
      <c r="D24" s="191" t="s">
        <v>436</v>
      </c>
      <c r="E24" s="278" t="s">
        <v>231</v>
      </c>
      <c r="F24" s="281">
        <v>39591</v>
      </c>
      <c r="G24" s="278" t="s">
        <v>207</v>
      </c>
      <c r="H24" s="191" t="s">
        <v>523</v>
      </c>
      <c r="I24" s="278">
        <v>9</v>
      </c>
      <c r="J24" s="191" t="s">
        <v>537</v>
      </c>
      <c r="K24" s="191">
        <v>9</v>
      </c>
      <c r="L24" s="191">
        <v>50</v>
      </c>
      <c r="M24" s="278">
        <f>SUM(K24:L24)</f>
        <v>59</v>
      </c>
      <c r="N24" s="329">
        <f>M24*100/80</f>
        <v>73.75</v>
      </c>
      <c r="O24" s="284" t="s">
        <v>10</v>
      </c>
    </row>
    <row r="25" spans="1:15" ht="15.75" customHeight="1" x14ac:dyDescent="0.25">
      <c r="A25" s="278">
        <v>18</v>
      </c>
      <c r="B25" s="122" t="s">
        <v>442</v>
      </c>
      <c r="C25" s="122" t="s">
        <v>443</v>
      </c>
      <c r="D25" s="122" t="s">
        <v>444</v>
      </c>
      <c r="E25" s="278" t="s">
        <v>231</v>
      </c>
      <c r="F25" s="290">
        <v>39804</v>
      </c>
      <c r="G25" s="278" t="s">
        <v>207</v>
      </c>
      <c r="H25" s="122" t="s">
        <v>196</v>
      </c>
      <c r="I25" s="278">
        <v>9</v>
      </c>
      <c r="J25" s="122" t="s">
        <v>538</v>
      </c>
      <c r="K25" s="122">
        <v>8</v>
      </c>
      <c r="L25" s="122">
        <v>51</v>
      </c>
      <c r="M25" s="278">
        <f>SUM(K25:L25)</f>
        <v>59</v>
      </c>
      <c r="N25" s="329">
        <f>M25*100/80</f>
        <v>73.75</v>
      </c>
      <c r="O25" s="284" t="s">
        <v>10</v>
      </c>
    </row>
    <row r="26" spans="1:15" ht="15.75" customHeight="1" x14ac:dyDescent="0.25">
      <c r="A26" s="278">
        <v>19</v>
      </c>
      <c r="B26" s="45" t="s">
        <v>122</v>
      </c>
      <c r="C26" s="45" t="s">
        <v>103</v>
      </c>
      <c r="D26" s="45" t="s">
        <v>457</v>
      </c>
      <c r="E26" s="278" t="s">
        <v>231</v>
      </c>
      <c r="F26" s="285">
        <v>39933</v>
      </c>
      <c r="G26" s="278" t="s">
        <v>207</v>
      </c>
      <c r="H26" s="45" t="s">
        <v>206</v>
      </c>
      <c r="I26" s="278">
        <v>9</v>
      </c>
      <c r="J26" s="45" t="s">
        <v>532</v>
      </c>
      <c r="K26" s="45">
        <v>6</v>
      </c>
      <c r="L26" s="45">
        <v>51</v>
      </c>
      <c r="M26" s="278">
        <f>SUM(K26:L26)</f>
        <v>57</v>
      </c>
      <c r="N26" s="329">
        <f>M26*100/80</f>
        <v>71.25</v>
      </c>
      <c r="O26" s="284"/>
    </row>
    <row r="27" spans="1:15" ht="15.75" customHeight="1" x14ac:dyDescent="0.25">
      <c r="A27" s="278">
        <v>20</v>
      </c>
      <c r="B27" s="45" t="s">
        <v>475</v>
      </c>
      <c r="C27" s="45" t="s">
        <v>476</v>
      </c>
      <c r="D27" s="45" t="s">
        <v>477</v>
      </c>
      <c r="E27" s="278" t="s">
        <v>231</v>
      </c>
      <c r="F27" s="285">
        <v>39646</v>
      </c>
      <c r="G27" s="278" t="s">
        <v>207</v>
      </c>
      <c r="H27" s="45" t="s">
        <v>195</v>
      </c>
      <c r="I27" s="278">
        <v>9</v>
      </c>
      <c r="J27" s="45" t="s">
        <v>540</v>
      </c>
      <c r="K27" s="45">
        <v>6</v>
      </c>
      <c r="L27" s="45">
        <v>51</v>
      </c>
      <c r="M27" s="278">
        <f>SUM(K27:L27)</f>
        <v>57</v>
      </c>
      <c r="N27" s="329">
        <f>M27*100/80</f>
        <v>71.25</v>
      </c>
      <c r="O27" s="284"/>
    </row>
    <row r="28" spans="1:15" ht="15.75" customHeight="1" x14ac:dyDescent="0.25">
      <c r="A28" s="278">
        <v>21</v>
      </c>
      <c r="B28" s="122" t="s">
        <v>508</v>
      </c>
      <c r="C28" s="122" t="s">
        <v>26</v>
      </c>
      <c r="D28" s="122" t="s">
        <v>56</v>
      </c>
      <c r="E28" s="278" t="s">
        <v>231</v>
      </c>
      <c r="F28" s="290">
        <v>39694</v>
      </c>
      <c r="G28" s="278" t="s">
        <v>207</v>
      </c>
      <c r="H28" s="122" t="s">
        <v>522</v>
      </c>
      <c r="I28" s="278">
        <v>9</v>
      </c>
      <c r="J28" s="122" t="s">
        <v>385</v>
      </c>
      <c r="K28" s="122">
        <v>4</v>
      </c>
      <c r="L28" s="122">
        <v>53</v>
      </c>
      <c r="M28" s="278">
        <f>SUM(K28:L28)</f>
        <v>57</v>
      </c>
      <c r="N28" s="329">
        <f>M28*100/80</f>
        <v>71.25</v>
      </c>
      <c r="O28" s="284"/>
    </row>
    <row r="29" spans="1:15" ht="15.75" customHeight="1" x14ac:dyDescent="0.25">
      <c r="A29" s="278">
        <v>22</v>
      </c>
      <c r="B29" s="122" t="s">
        <v>441</v>
      </c>
      <c r="C29" s="122" t="s">
        <v>41</v>
      </c>
      <c r="D29" s="122" t="s">
        <v>71</v>
      </c>
      <c r="E29" s="278" t="s">
        <v>231</v>
      </c>
      <c r="F29" s="289" t="s">
        <v>521</v>
      </c>
      <c r="G29" s="278" t="s">
        <v>207</v>
      </c>
      <c r="H29" s="122" t="s">
        <v>364</v>
      </c>
      <c r="I29" s="278">
        <v>9</v>
      </c>
      <c r="J29" s="122" t="s">
        <v>210</v>
      </c>
      <c r="K29" s="122">
        <v>8</v>
      </c>
      <c r="L29" s="122">
        <v>48</v>
      </c>
      <c r="M29" s="278">
        <f>SUM(K29:L29)</f>
        <v>56</v>
      </c>
      <c r="N29" s="329">
        <f>M29*100/80</f>
        <v>70</v>
      </c>
      <c r="O29" s="284"/>
    </row>
    <row r="30" spans="1:15" ht="15.75" customHeight="1" x14ac:dyDescent="0.25">
      <c r="A30" s="324">
        <v>23</v>
      </c>
      <c r="B30" s="323" t="s">
        <v>506</v>
      </c>
      <c r="C30" s="323" t="s">
        <v>76</v>
      </c>
      <c r="D30" s="323" t="s">
        <v>507</v>
      </c>
      <c r="E30" s="324" t="s">
        <v>231</v>
      </c>
      <c r="F30" s="325">
        <v>39542</v>
      </c>
      <c r="G30" s="324" t="s">
        <v>207</v>
      </c>
      <c r="H30" s="326" t="s">
        <v>192</v>
      </c>
      <c r="I30" s="324">
        <v>9</v>
      </c>
      <c r="J30" s="323" t="s">
        <v>535</v>
      </c>
      <c r="K30" s="323">
        <v>7</v>
      </c>
      <c r="L30" s="323">
        <v>47</v>
      </c>
      <c r="M30" s="324">
        <f>SUM(K30:L30)</f>
        <v>54</v>
      </c>
      <c r="N30" s="330">
        <f>M30*100/80</f>
        <v>67.5</v>
      </c>
      <c r="O30" s="327"/>
    </row>
    <row r="31" spans="1:15" ht="15.75" customHeight="1" x14ac:dyDescent="0.25">
      <c r="A31" s="278">
        <v>24</v>
      </c>
      <c r="B31" s="114" t="s">
        <v>498</v>
      </c>
      <c r="C31" s="114" t="s">
        <v>49</v>
      </c>
      <c r="D31" s="114" t="s">
        <v>145</v>
      </c>
      <c r="E31" s="278" t="s">
        <v>231</v>
      </c>
      <c r="F31" s="277">
        <v>39878</v>
      </c>
      <c r="G31" s="278" t="s">
        <v>207</v>
      </c>
      <c r="H31" s="114" t="s">
        <v>526</v>
      </c>
      <c r="I31" s="278">
        <v>9</v>
      </c>
      <c r="J31" s="114" t="s">
        <v>675</v>
      </c>
      <c r="K31" s="114">
        <v>6</v>
      </c>
      <c r="L31" s="114">
        <v>48</v>
      </c>
      <c r="M31" s="278">
        <f>SUM(K31:L31)</f>
        <v>54</v>
      </c>
      <c r="N31" s="329">
        <f>M31*100/80</f>
        <v>67.5</v>
      </c>
      <c r="O31" s="284"/>
    </row>
    <row r="32" spans="1:15" ht="15.75" customHeight="1" x14ac:dyDescent="0.25">
      <c r="A32" s="278">
        <v>25</v>
      </c>
      <c r="B32" s="284" t="s">
        <v>81</v>
      </c>
      <c r="C32" s="284" t="s">
        <v>663</v>
      </c>
      <c r="D32" s="284" t="s">
        <v>33</v>
      </c>
      <c r="E32" s="287" t="s">
        <v>231</v>
      </c>
      <c r="F32" s="288">
        <v>39577</v>
      </c>
      <c r="G32" s="278" t="s">
        <v>207</v>
      </c>
      <c r="H32" s="284" t="s">
        <v>527</v>
      </c>
      <c r="I32" s="278">
        <v>9</v>
      </c>
      <c r="J32" s="191" t="s">
        <v>537</v>
      </c>
      <c r="K32" s="287">
        <v>7</v>
      </c>
      <c r="L32" s="287">
        <v>46</v>
      </c>
      <c r="M32" s="287">
        <f>SUM(K32:L32)</f>
        <v>53</v>
      </c>
      <c r="N32" s="329">
        <f>M32*100/80</f>
        <v>66.25</v>
      </c>
      <c r="O32" s="287"/>
    </row>
    <row r="33" spans="1:15" ht="15.75" customHeight="1" x14ac:dyDescent="0.25">
      <c r="A33" s="278">
        <v>26</v>
      </c>
      <c r="B33" s="114" t="s">
        <v>471</v>
      </c>
      <c r="C33" s="114" t="s">
        <v>472</v>
      </c>
      <c r="D33" s="114" t="s">
        <v>245</v>
      </c>
      <c r="E33" s="278" t="s">
        <v>231</v>
      </c>
      <c r="F33" s="277">
        <v>39720</v>
      </c>
      <c r="G33" s="278" t="s">
        <v>207</v>
      </c>
      <c r="H33" s="114" t="s">
        <v>370</v>
      </c>
      <c r="I33" s="278">
        <v>9</v>
      </c>
      <c r="J33" s="114" t="s">
        <v>541</v>
      </c>
      <c r="K33" s="114">
        <v>7</v>
      </c>
      <c r="L33" s="114">
        <v>46</v>
      </c>
      <c r="M33" s="278">
        <f>SUM(K33:L33)</f>
        <v>53</v>
      </c>
      <c r="N33" s="329">
        <f>M33*100/80</f>
        <v>66.25</v>
      </c>
      <c r="O33" s="284"/>
    </row>
    <row r="34" spans="1:15" ht="15.75" customHeight="1" x14ac:dyDescent="0.25">
      <c r="A34" s="278">
        <v>27</v>
      </c>
      <c r="B34" s="45" t="s">
        <v>504</v>
      </c>
      <c r="C34" s="45" t="s">
        <v>155</v>
      </c>
      <c r="D34" s="45" t="s">
        <v>45</v>
      </c>
      <c r="E34" s="278" t="s">
        <v>231</v>
      </c>
      <c r="F34" s="275">
        <v>39819</v>
      </c>
      <c r="G34" s="278" t="s">
        <v>207</v>
      </c>
      <c r="H34" s="45" t="s">
        <v>206</v>
      </c>
      <c r="I34" s="278">
        <v>9</v>
      </c>
      <c r="J34" s="45" t="s">
        <v>532</v>
      </c>
      <c r="K34" s="45">
        <v>4</v>
      </c>
      <c r="L34" s="45">
        <v>49</v>
      </c>
      <c r="M34" s="278">
        <f>SUM(K34:L34)</f>
        <v>53</v>
      </c>
      <c r="N34" s="329">
        <f>M34*100/80</f>
        <v>66.25</v>
      </c>
      <c r="O34" s="284"/>
    </row>
    <row r="35" spans="1:15" ht="15.75" customHeight="1" x14ac:dyDescent="0.25">
      <c r="A35" s="278">
        <v>28</v>
      </c>
      <c r="B35" s="114" t="s">
        <v>445</v>
      </c>
      <c r="C35" s="114" t="s">
        <v>424</v>
      </c>
      <c r="D35" s="114" t="s">
        <v>446</v>
      </c>
      <c r="E35" s="278" t="s">
        <v>231</v>
      </c>
      <c r="F35" s="277">
        <v>39667</v>
      </c>
      <c r="G35" s="278" t="s">
        <v>207</v>
      </c>
      <c r="H35" s="114" t="s">
        <v>370</v>
      </c>
      <c r="I35" s="278">
        <v>9</v>
      </c>
      <c r="J35" s="114" t="s">
        <v>536</v>
      </c>
      <c r="K35" s="114">
        <v>7</v>
      </c>
      <c r="L35" s="114">
        <v>45</v>
      </c>
      <c r="M35" s="278">
        <f>SUM(K35:L35)</f>
        <v>52</v>
      </c>
      <c r="N35" s="329">
        <f>M35*100/80</f>
        <v>65</v>
      </c>
      <c r="O35" s="284"/>
    </row>
    <row r="36" spans="1:15" ht="15.75" customHeight="1" x14ac:dyDescent="0.25">
      <c r="A36" s="278">
        <v>29</v>
      </c>
      <c r="B36" s="114" t="s">
        <v>461</v>
      </c>
      <c r="C36" s="114" t="s">
        <v>126</v>
      </c>
      <c r="D36" s="114" t="s">
        <v>462</v>
      </c>
      <c r="E36" s="278" t="s">
        <v>231</v>
      </c>
      <c r="F36" s="277">
        <v>39530</v>
      </c>
      <c r="G36" s="278" t="s">
        <v>207</v>
      </c>
      <c r="H36" s="114" t="s">
        <v>370</v>
      </c>
      <c r="I36" s="278">
        <v>9</v>
      </c>
      <c r="J36" s="114" t="s">
        <v>536</v>
      </c>
      <c r="K36" s="114">
        <v>0</v>
      </c>
      <c r="L36" s="114">
        <v>52</v>
      </c>
      <c r="M36" s="278">
        <f>SUM(K36:L36)</f>
        <v>52</v>
      </c>
      <c r="N36" s="329">
        <f>M36*100/80</f>
        <v>65</v>
      </c>
      <c r="O36" s="284"/>
    </row>
    <row r="37" spans="1:15" ht="15.75" customHeight="1" x14ac:dyDescent="0.25">
      <c r="A37" s="278">
        <v>30</v>
      </c>
      <c r="B37" s="122" t="s">
        <v>469</v>
      </c>
      <c r="C37" s="122" t="s">
        <v>470</v>
      </c>
      <c r="D37" s="122" t="s">
        <v>80</v>
      </c>
      <c r="E37" s="278" t="s">
        <v>231</v>
      </c>
      <c r="F37" s="290">
        <v>39782</v>
      </c>
      <c r="G37" s="278" t="s">
        <v>207</v>
      </c>
      <c r="H37" s="122" t="s">
        <v>198</v>
      </c>
      <c r="I37" s="278">
        <v>9</v>
      </c>
      <c r="J37" s="122" t="s">
        <v>215</v>
      </c>
      <c r="K37" s="122">
        <v>0</v>
      </c>
      <c r="L37" s="122">
        <v>52</v>
      </c>
      <c r="M37" s="278">
        <f>SUM(K37:L37)</f>
        <v>52</v>
      </c>
      <c r="N37" s="329">
        <f>M37*100/80</f>
        <v>65</v>
      </c>
      <c r="O37" s="284"/>
    </row>
    <row r="38" spans="1:15" ht="15.75" customHeight="1" x14ac:dyDescent="0.25">
      <c r="A38" s="278">
        <v>31</v>
      </c>
      <c r="B38" s="114" t="s">
        <v>465</v>
      </c>
      <c r="C38" s="114" t="s">
        <v>466</v>
      </c>
      <c r="D38" s="114" t="s">
        <v>61</v>
      </c>
      <c r="E38" s="278" t="s">
        <v>231</v>
      </c>
      <c r="F38" s="277">
        <v>39582</v>
      </c>
      <c r="G38" s="278" t="s">
        <v>207</v>
      </c>
      <c r="H38" s="122" t="s">
        <v>192</v>
      </c>
      <c r="I38" s="278">
        <v>9</v>
      </c>
      <c r="J38" s="114" t="s">
        <v>535</v>
      </c>
      <c r="K38" s="114">
        <v>6</v>
      </c>
      <c r="L38" s="114">
        <v>44</v>
      </c>
      <c r="M38" s="278">
        <f>SUM(K38:L38)</f>
        <v>50</v>
      </c>
      <c r="N38" s="329">
        <f>M38*100/80</f>
        <v>62.5</v>
      </c>
      <c r="O38" s="284"/>
    </row>
    <row r="39" spans="1:15" ht="15.75" customHeight="1" x14ac:dyDescent="0.25">
      <c r="A39" s="278">
        <v>32</v>
      </c>
      <c r="B39" s="122" t="s">
        <v>481</v>
      </c>
      <c r="C39" s="122" t="s">
        <v>482</v>
      </c>
      <c r="D39" s="122" t="s">
        <v>483</v>
      </c>
      <c r="E39" s="278" t="s">
        <v>9</v>
      </c>
      <c r="F39" s="290">
        <v>40004</v>
      </c>
      <c r="G39" s="278" t="s">
        <v>207</v>
      </c>
      <c r="H39" s="122" t="s">
        <v>192</v>
      </c>
      <c r="I39" s="278">
        <v>9</v>
      </c>
      <c r="J39" s="122" t="s">
        <v>535</v>
      </c>
      <c r="K39" s="122">
        <v>5</v>
      </c>
      <c r="L39" s="122">
        <v>44</v>
      </c>
      <c r="M39" s="278">
        <f>SUM(K39:L39)</f>
        <v>49</v>
      </c>
      <c r="N39" s="329">
        <f>M39*100/80</f>
        <v>61.25</v>
      </c>
      <c r="O39" s="284"/>
    </row>
    <row r="40" spans="1:15" ht="15.75" customHeight="1" x14ac:dyDescent="0.25">
      <c r="A40" s="278">
        <v>33</v>
      </c>
      <c r="B40" s="45" t="s">
        <v>517</v>
      </c>
      <c r="C40" s="45" t="s">
        <v>488</v>
      </c>
      <c r="D40" s="45" t="s">
        <v>518</v>
      </c>
      <c r="E40" s="278" t="s">
        <v>231</v>
      </c>
      <c r="F40" s="285">
        <v>39711</v>
      </c>
      <c r="G40" s="278" t="s">
        <v>207</v>
      </c>
      <c r="H40" s="291" t="s">
        <v>527</v>
      </c>
      <c r="I40" s="278">
        <v>9</v>
      </c>
      <c r="J40" s="45" t="s">
        <v>545</v>
      </c>
      <c r="K40" s="45">
        <v>10</v>
      </c>
      <c r="L40" s="45">
        <v>39</v>
      </c>
      <c r="M40" s="278">
        <f>SUM(K40:L40)</f>
        <v>49</v>
      </c>
      <c r="N40" s="329">
        <f>M40*100/80</f>
        <v>61.25</v>
      </c>
      <c r="O40" s="284"/>
    </row>
    <row r="41" spans="1:15" ht="15.75" customHeight="1" x14ac:dyDescent="0.25">
      <c r="A41" s="278">
        <v>34</v>
      </c>
      <c r="B41" s="45" t="s">
        <v>414</v>
      </c>
      <c r="C41" s="45" t="s">
        <v>415</v>
      </c>
      <c r="D41" s="45" t="s">
        <v>416</v>
      </c>
      <c r="E41" s="278" t="s">
        <v>231</v>
      </c>
      <c r="F41" s="285">
        <v>39888</v>
      </c>
      <c r="G41" s="278" t="s">
        <v>207</v>
      </c>
      <c r="H41" s="45" t="s">
        <v>206</v>
      </c>
      <c r="I41" s="278">
        <v>9</v>
      </c>
      <c r="J41" s="45" t="s">
        <v>532</v>
      </c>
      <c r="K41" s="45">
        <v>0</v>
      </c>
      <c r="L41" s="45">
        <v>48</v>
      </c>
      <c r="M41" s="278">
        <f>SUM(K41:L41)</f>
        <v>48</v>
      </c>
      <c r="N41" s="329">
        <f>M41*100/80</f>
        <v>60</v>
      </c>
      <c r="O41" s="284"/>
    </row>
    <row r="42" spans="1:15" ht="15.75" customHeight="1" x14ac:dyDescent="0.25">
      <c r="A42" s="278">
        <v>35</v>
      </c>
      <c r="B42" s="45" t="s">
        <v>492</v>
      </c>
      <c r="C42" s="45" t="s">
        <v>493</v>
      </c>
      <c r="D42" s="45" t="s">
        <v>494</v>
      </c>
      <c r="E42" s="278" t="s">
        <v>231</v>
      </c>
      <c r="F42" s="285">
        <v>39864</v>
      </c>
      <c r="G42" s="278" t="s">
        <v>207</v>
      </c>
      <c r="H42" s="45" t="s">
        <v>200</v>
      </c>
      <c r="I42" s="278">
        <v>9</v>
      </c>
      <c r="J42" s="45" t="s">
        <v>225</v>
      </c>
      <c r="K42" s="45">
        <v>6</v>
      </c>
      <c r="L42" s="45">
        <v>42</v>
      </c>
      <c r="M42" s="278">
        <f>SUM(K42:L42)</f>
        <v>48</v>
      </c>
      <c r="N42" s="329">
        <f>M42*100/80</f>
        <v>60</v>
      </c>
      <c r="O42" s="284"/>
    </row>
    <row r="43" spans="1:15" ht="15.75" customHeight="1" x14ac:dyDescent="0.25">
      <c r="A43" s="278">
        <v>36</v>
      </c>
      <c r="B43" s="45" t="s">
        <v>265</v>
      </c>
      <c r="C43" s="45" t="s">
        <v>424</v>
      </c>
      <c r="D43" s="45" t="s">
        <v>77</v>
      </c>
      <c r="E43" s="278" t="s">
        <v>231</v>
      </c>
      <c r="F43" s="285">
        <v>39871</v>
      </c>
      <c r="G43" s="278" t="s">
        <v>207</v>
      </c>
      <c r="H43" s="45" t="s">
        <v>200</v>
      </c>
      <c r="I43" s="278">
        <v>9</v>
      </c>
      <c r="J43" s="45" t="s">
        <v>533</v>
      </c>
      <c r="K43" s="45">
        <v>5</v>
      </c>
      <c r="L43" s="45">
        <v>40</v>
      </c>
      <c r="M43" s="278">
        <f>SUM(K43:L43)</f>
        <v>45</v>
      </c>
      <c r="N43" s="329">
        <f>M43*100/80</f>
        <v>56.25</v>
      </c>
      <c r="O43" s="284"/>
    </row>
    <row r="44" spans="1:15" ht="15.75" customHeight="1" x14ac:dyDescent="0.25">
      <c r="A44" s="278">
        <v>37</v>
      </c>
      <c r="B44" s="114" t="s">
        <v>265</v>
      </c>
      <c r="C44" s="114" t="s">
        <v>425</v>
      </c>
      <c r="D44" s="114" t="s">
        <v>315</v>
      </c>
      <c r="E44" s="278" t="s">
        <v>231</v>
      </c>
      <c r="F44" s="277">
        <v>39750</v>
      </c>
      <c r="G44" s="278" t="s">
        <v>207</v>
      </c>
      <c r="H44" s="122" t="s">
        <v>192</v>
      </c>
      <c r="I44" s="278">
        <v>9</v>
      </c>
      <c r="J44" s="114" t="s">
        <v>534</v>
      </c>
      <c r="K44" s="114">
        <v>6</v>
      </c>
      <c r="L44" s="114">
        <v>38</v>
      </c>
      <c r="M44" s="278">
        <f>SUM(K44:L44)</f>
        <v>44</v>
      </c>
      <c r="N44" s="329">
        <f>M44*100/80</f>
        <v>55</v>
      </c>
      <c r="O44" s="284"/>
    </row>
    <row r="45" spans="1:15" ht="15.75" customHeight="1" x14ac:dyDescent="0.25">
      <c r="A45" s="278">
        <v>38</v>
      </c>
      <c r="B45" s="278" t="s">
        <v>453</v>
      </c>
      <c r="C45" s="278" t="s">
        <v>29</v>
      </c>
      <c r="D45" s="278" t="s">
        <v>77</v>
      </c>
      <c r="E45" s="278" t="s">
        <v>231</v>
      </c>
      <c r="F45" s="283">
        <v>39890</v>
      </c>
      <c r="G45" s="278" t="s">
        <v>207</v>
      </c>
      <c r="H45" s="45" t="s">
        <v>203</v>
      </c>
      <c r="I45" s="278">
        <v>9</v>
      </c>
      <c r="J45" s="45" t="s">
        <v>228</v>
      </c>
      <c r="K45" s="45">
        <v>8</v>
      </c>
      <c r="L45" s="45">
        <v>36</v>
      </c>
      <c r="M45" s="278">
        <f>SUM(K45:L45)</f>
        <v>44</v>
      </c>
      <c r="N45" s="329">
        <f>M45*100/80</f>
        <v>55</v>
      </c>
      <c r="O45" s="284"/>
    </row>
    <row r="46" spans="1:15" ht="15.75" customHeight="1" x14ac:dyDescent="0.25">
      <c r="A46" s="278">
        <v>39</v>
      </c>
      <c r="B46" s="122" t="s">
        <v>322</v>
      </c>
      <c r="C46" s="122" t="s">
        <v>76</v>
      </c>
      <c r="D46" s="122" t="s">
        <v>490</v>
      </c>
      <c r="E46" s="278" t="s">
        <v>231</v>
      </c>
      <c r="F46" s="286">
        <v>39679</v>
      </c>
      <c r="G46" s="278" t="s">
        <v>207</v>
      </c>
      <c r="H46" s="149" t="s">
        <v>522</v>
      </c>
      <c r="I46" s="278">
        <v>9</v>
      </c>
      <c r="J46" s="122" t="s">
        <v>531</v>
      </c>
      <c r="K46" s="122">
        <v>0</v>
      </c>
      <c r="L46" s="122">
        <v>44</v>
      </c>
      <c r="M46" s="278">
        <f>SUM(K46:L46)</f>
        <v>44</v>
      </c>
      <c r="N46" s="329">
        <f>M46*100/80</f>
        <v>55</v>
      </c>
      <c r="O46" s="284"/>
    </row>
    <row r="47" spans="1:15" ht="15.75" customHeight="1" x14ac:dyDescent="0.25">
      <c r="A47" s="278">
        <v>40</v>
      </c>
      <c r="B47" s="114" t="s">
        <v>505</v>
      </c>
      <c r="C47" s="114" t="s">
        <v>476</v>
      </c>
      <c r="D47" s="114" t="s">
        <v>318</v>
      </c>
      <c r="E47" s="278" t="s">
        <v>231</v>
      </c>
      <c r="F47" s="277">
        <v>39871</v>
      </c>
      <c r="G47" s="278" t="s">
        <v>207</v>
      </c>
      <c r="H47" s="114" t="s">
        <v>370</v>
      </c>
      <c r="I47" s="278">
        <v>9</v>
      </c>
      <c r="J47" s="114" t="s">
        <v>536</v>
      </c>
      <c r="K47" s="114">
        <v>5</v>
      </c>
      <c r="L47" s="114">
        <v>39</v>
      </c>
      <c r="M47" s="278">
        <f>SUM(K47:L47)</f>
        <v>44</v>
      </c>
      <c r="N47" s="329">
        <f>M47*100/80</f>
        <v>55</v>
      </c>
      <c r="O47" s="284"/>
    </row>
    <row r="48" spans="1:15" ht="15.75" customHeight="1" x14ac:dyDescent="0.25">
      <c r="A48" s="278">
        <v>41</v>
      </c>
      <c r="B48" s="45" t="s">
        <v>62</v>
      </c>
      <c r="C48" s="45" t="s">
        <v>41</v>
      </c>
      <c r="D48" s="45" t="s">
        <v>413</v>
      </c>
      <c r="E48" s="278" t="s">
        <v>231</v>
      </c>
      <c r="F48" s="285">
        <v>39671</v>
      </c>
      <c r="G48" s="278" t="s">
        <v>207</v>
      </c>
      <c r="H48" s="45" t="s">
        <v>192</v>
      </c>
      <c r="I48" s="278">
        <v>9</v>
      </c>
      <c r="J48" s="125" t="s">
        <v>535</v>
      </c>
      <c r="K48" s="125">
        <v>5</v>
      </c>
      <c r="L48" s="125">
        <v>38</v>
      </c>
      <c r="M48" s="278">
        <f>SUM(K48:L48)</f>
        <v>43</v>
      </c>
      <c r="N48" s="329">
        <f>M48*100/80</f>
        <v>53.75</v>
      </c>
      <c r="O48" s="284"/>
    </row>
    <row r="49" spans="1:15" ht="15.75" customHeight="1" x14ac:dyDescent="0.25">
      <c r="A49" s="278">
        <v>42</v>
      </c>
      <c r="B49" s="114" t="s">
        <v>75</v>
      </c>
      <c r="C49" s="114" t="s">
        <v>427</v>
      </c>
      <c r="D49" s="114" t="s">
        <v>68</v>
      </c>
      <c r="E49" s="278" t="s">
        <v>231</v>
      </c>
      <c r="F49" s="277">
        <v>39759</v>
      </c>
      <c r="G49" s="278" t="s">
        <v>207</v>
      </c>
      <c r="H49" s="122" t="s">
        <v>192</v>
      </c>
      <c r="I49" s="278">
        <v>9</v>
      </c>
      <c r="J49" s="114" t="s">
        <v>534</v>
      </c>
      <c r="K49" s="114">
        <v>7</v>
      </c>
      <c r="L49" s="114">
        <v>36</v>
      </c>
      <c r="M49" s="278">
        <f>SUM(K49:L49)</f>
        <v>43</v>
      </c>
      <c r="N49" s="329">
        <f>M49*100/80</f>
        <v>53.75</v>
      </c>
      <c r="O49" s="284"/>
    </row>
    <row r="50" spans="1:15" ht="15.75" customHeight="1" x14ac:dyDescent="0.25">
      <c r="A50" s="278">
        <v>43</v>
      </c>
      <c r="B50" s="114" t="s">
        <v>432</v>
      </c>
      <c r="C50" s="114" t="s">
        <v>433</v>
      </c>
      <c r="D50" s="114" t="s">
        <v>434</v>
      </c>
      <c r="E50" s="278" t="s">
        <v>9</v>
      </c>
      <c r="F50" s="277">
        <v>40098</v>
      </c>
      <c r="G50" s="278" t="s">
        <v>207</v>
      </c>
      <c r="H50" s="122" t="s">
        <v>192</v>
      </c>
      <c r="I50" s="278">
        <v>9</v>
      </c>
      <c r="J50" s="114" t="s">
        <v>534</v>
      </c>
      <c r="K50" s="114">
        <v>5</v>
      </c>
      <c r="L50" s="114">
        <v>38</v>
      </c>
      <c r="M50" s="278">
        <f>SUM(K50:L50)</f>
        <v>43</v>
      </c>
      <c r="N50" s="329">
        <f>M50*100/80</f>
        <v>53.75</v>
      </c>
      <c r="O50" s="284"/>
    </row>
    <row r="51" spans="1:15" ht="15.75" customHeight="1" x14ac:dyDescent="0.25">
      <c r="A51" s="278">
        <v>44</v>
      </c>
      <c r="B51" s="45" t="s">
        <v>421</v>
      </c>
      <c r="C51" s="45" t="s">
        <v>422</v>
      </c>
      <c r="D51" s="45" t="s">
        <v>101</v>
      </c>
      <c r="E51" s="278" t="s">
        <v>231</v>
      </c>
      <c r="F51" s="285">
        <v>39462</v>
      </c>
      <c r="G51" s="278" t="s">
        <v>207</v>
      </c>
      <c r="H51" s="45" t="s">
        <v>195</v>
      </c>
      <c r="I51" s="278">
        <v>9</v>
      </c>
      <c r="J51" s="45" t="s">
        <v>223</v>
      </c>
      <c r="K51" s="45">
        <v>5</v>
      </c>
      <c r="L51" s="45">
        <v>37</v>
      </c>
      <c r="M51" s="278">
        <f>SUM(K51:L51)</f>
        <v>42</v>
      </c>
      <c r="N51" s="329">
        <f>M51*100/80</f>
        <v>52.5</v>
      </c>
      <c r="O51" s="284"/>
    </row>
    <row r="52" spans="1:15" ht="15.75" customHeight="1" x14ac:dyDescent="0.25">
      <c r="A52" s="278">
        <v>45</v>
      </c>
      <c r="B52" s="114" t="s">
        <v>412</v>
      </c>
      <c r="C52" s="114" t="s">
        <v>41</v>
      </c>
      <c r="D52" s="114" t="s">
        <v>413</v>
      </c>
      <c r="E52" s="278" t="s">
        <v>231</v>
      </c>
      <c r="F52" s="277">
        <v>39745</v>
      </c>
      <c r="G52" s="278" t="s">
        <v>207</v>
      </c>
      <c r="H52" s="122" t="s">
        <v>192</v>
      </c>
      <c r="I52" s="278">
        <v>9</v>
      </c>
      <c r="J52" s="114" t="s">
        <v>528</v>
      </c>
      <c r="K52" s="114">
        <v>6</v>
      </c>
      <c r="L52" s="114">
        <v>35</v>
      </c>
      <c r="M52" s="278">
        <f>SUM(K52:L52)</f>
        <v>41</v>
      </c>
      <c r="N52" s="329">
        <f>M52*100/80</f>
        <v>51.25</v>
      </c>
      <c r="O52" s="284"/>
    </row>
    <row r="53" spans="1:15" ht="15.75" customHeight="1" x14ac:dyDescent="0.25">
      <c r="A53" s="278">
        <v>46</v>
      </c>
      <c r="B53" s="278" t="s">
        <v>495</v>
      </c>
      <c r="C53" s="278" t="s">
        <v>82</v>
      </c>
      <c r="D53" s="278" t="s">
        <v>98</v>
      </c>
      <c r="E53" s="278" t="s">
        <v>231</v>
      </c>
      <c r="F53" s="283">
        <v>39840</v>
      </c>
      <c r="G53" s="278" t="s">
        <v>207</v>
      </c>
      <c r="H53" s="45" t="s">
        <v>203</v>
      </c>
      <c r="I53" s="278">
        <v>9</v>
      </c>
      <c r="J53" s="45" t="s">
        <v>543</v>
      </c>
      <c r="K53" s="45">
        <v>5</v>
      </c>
      <c r="L53" s="45">
        <v>36</v>
      </c>
      <c r="M53" s="278">
        <f>SUM(K53:L53)</f>
        <v>41</v>
      </c>
      <c r="N53" s="329">
        <f>M53*100/80</f>
        <v>51.25</v>
      </c>
      <c r="O53" s="284"/>
    </row>
    <row r="54" spans="1:15" ht="15.75" customHeight="1" x14ac:dyDescent="0.25">
      <c r="A54" s="278">
        <v>47</v>
      </c>
      <c r="B54" s="192" t="s">
        <v>509</v>
      </c>
      <c r="C54" s="192" t="s">
        <v>46</v>
      </c>
      <c r="D54" s="192" t="s">
        <v>101</v>
      </c>
      <c r="E54" s="278" t="s">
        <v>231</v>
      </c>
      <c r="F54" s="286">
        <v>39671</v>
      </c>
      <c r="G54" s="278" t="s">
        <v>207</v>
      </c>
      <c r="H54" s="122" t="s">
        <v>198</v>
      </c>
      <c r="I54" s="278">
        <v>9</v>
      </c>
      <c r="J54" s="122" t="s">
        <v>544</v>
      </c>
      <c r="K54" s="122">
        <v>8</v>
      </c>
      <c r="L54" s="122">
        <v>33</v>
      </c>
      <c r="M54" s="278">
        <f>SUM(K54:L54)</f>
        <v>41</v>
      </c>
      <c r="N54" s="329">
        <f>M54*100/80</f>
        <v>51.25</v>
      </c>
      <c r="O54" s="284"/>
    </row>
    <row r="55" spans="1:15" ht="15.75" customHeight="1" x14ac:dyDescent="0.25">
      <c r="A55" s="278">
        <v>48</v>
      </c>
      <c r="B55" s="114" t="s">
        <v>473</v>
      </c>
      <c r="C55" s="114" t="s">
        <v>474</v>
      </c>
      <c r="D55" s="114" t="s">
        <v>243</v>
      </c>
      <c r="E55" s="278" t="s">
        <v>231</v>
      </c>
      <c r="F55" s="277">
        <v>39744</v>
      </c>
      <c r="G55" s="278" t="s">
        <v>207</v>
      </c>
      <c r="H55" s="122" t="s">
        <v>192</v>
      </c>
      <c r="I55" s="278">
        <v>9</v>
      </c>
      <c r="J55" s="114" t="s">
        <v>535</v>
      </c>
      <c r="K55" s="114">
        <v>6</v>
      </c>
      <c r="L55" s="114">
        <v>34</v>
      </c>
      <c r="M55" s="278">
        <f>SUM(K55:L55)</f>
        <v>40</v>
      </c>
      <c r="N55" s="329">
        <f>M55*100/80</f>
        <v>50</v>
      </c>
      <c r="O55" s="284"/>
    </row>
    <row r="56" spans="1:15" ht="15.75" customHeight="1" x14ac:dyDescent="0.25">
      <c r="A56" s="278">
        <v>49</v>
      </c>
      <c r="B56" s="278" t="s">
        <v>399</v>
      </c>
      <c r="C56" s="278" t="s">
        <v>400</v>
      </c>
      <c r="D56" s="278" t="s">
        <v>401</v>
      </c>
      <c r="E56" s="278" t="s">
        <v>9</v>
      </c>
      <c r="F56" s="283">
        <v>39663</v>
      </c>
      <c r="G56" s="278" t="s">
        <v>207</v>
      </c>
      <c r="H56" s="45" t="s">
        <v>203</v>
      </c>
      <c r="I56" s="278">
        <v>9</v>
      </c>
      <c r="J56" s="45" t="s">
        <v>228</v>
      </c>
      <c r="K56" s="45">
        <v>0</v>
      </c>
      <c r="L56" s="45">
        <v>39</v>
      </c>
      <c r="M56" s="278">
        <f>SUM(K56:L56)</f>
        <v>39</v>
      </c>
      <c r="N56" s="329">
        <f>M56*100/80</f>
        <v>48.75</v>
      </c>
      <c r="O56" s="284"/>
    </row>
    <row r="57" spans="1:15" ht="15.75" customHeight="1" x14ac:dyDescent="0.25">
      <c r="A57" s="278">
        <v>50</v>
      </c>
      <c r="B57" s="45" t="s">
        <v>122</v>
      </c>
      <c r="C57" s="45" t="s">
        <v>26</v>
      </c>
      <c r="D57" s="45" t="s">
        <v>243</v>
      </c>
      <c r="E57" s="278" t="s">
        <v>231</v>
      </c>
      <c r="F57" s="275">
        <v>39594</v>
      </c>
      <c r="G57" s="278" t="s">
        <v>207</v>
      </c>
      <c r="H57" s="45" t="s">
        <v>206</v>
      </c>
      <c r="I57" s="278">
        <v>9</v>
      </c>
      <c r="J57" s="45" t="s">
        <v>532</v>
      </c>
      <c r="K57" s="45">
        <v>7</v>
      </c>
      <c r="L57" s="45">
        <v>32</v>
      </c>
      <c r="M57" s="278">
        <f>SUM(K57:L57)</f>
        <v>39</v>
      </c>
      <c r="N57" s="329">
        <f>M57*100/80</f>
        <v>48.75</v>
      </c>
      <c r="O57" s="284"/>
    </row>
    <row r="58" spans="1:15" ht="15.75" customHeight="1" x14ac:dyDescent="0.25">
      <c r="A58" s="278">
        <v>51</v>
      </c>
      <c r="B58" s="114" t="s">
        <v>491</v>
      </c>
      <c r="C58" s="114" t="s">
        <v>452</v>
      </c>
      <c r="D58" s="114" t="s">
        <v>104</v>
      </c>
      <c r="E58" s="278" t="s">
        <v>231</v>
      </c>
      <c r="F58" s="280">
        <v>39520</v>
      </c>
      <c r="G58" s="278" t="s">
        <v>207</v>
      </c>
      <c r="H58" s="114" t="s">
        <v>370</v>
      </c>
      <c r="I58" s="278">
        <v>9</v>
      </c>
      <c r="J58" s="114" t="s">
        <v>541</v>
      </c>
      <c r="K58" s="114">
        <v>0</v>
      </c>
      <c r="L58" s="114">
        <v>39</v>
      </c>
      <c r="M58" s="278">
        <f>SUM(K58:L58)</f>
        <v>39</v>
      </c>
      <c r="N58" s="329">
        <f>M58*100/80</f>
        <v>48.75</v>
      </c>
      <c r="O58" s="284"/>
    </row>
    <row r="59" spans="1:15" ht="15.75" customHeight="1" x14ac:dyDescent="0.25">
      <c r="A59" s="278">
        <v>52</v>
      </c>
      <c r="B59" s="149" t="s">
        <v>485</v>
      </c>
      <c r="C59" s="149" t="s">
        <v>176</v>
      </c>
      <c r="D59" s="149" t="s">
        <v>486</v>
      </c>
      <c r="E59" s="278" t="s">
        <v>231</v>
      </c>
      <c r="F59" s="286">
        <v>39853</v>
      </c>
      <c r="G59" s="278" t="s">
        <v>207</v>
      </c>
      <c r="H59" s="149" t="s">
        <v>525</v>
      </c>
      <c r="I59" s="278">
        <v>9</v>
      </c>
      <c r="J59" s="122" t="s">
        <v>542</v>
      </c>
      <c r="K59" s="122">
        <v>4</v>
      </c>
      <c r="L59" s="122">
        <v>34</v>
      </c>
      <c r="M59" s="278">
        <f>SUM(K59:L59)</f>
        <v>38</v>
      </c>
      <c r="N59" s="329">
        <f>M59*100/80</f>
        <v>47.5</v>
      </c>
      <c r="O59" s="284"/>
    </row>
    <row r="60" spans="1:15" ht="15.75" customHeight="1" x14ac:dyDescent="0.25">
      <c r="A60" s="278">
        <v>53</v>
      </c>
      <c r="B60" s="114" t="s">
        <v>301</v>
      </c>
      <c r="C60" s="114" t="s">
        <v>454</v>
      </c>
      <c r="D60" s="114" t="s">
        <v>455</v>
      </c>
      <c r="E60" s="278" t="s">
        <v>9</v>
      </c>
      <c r="F60" s="286">
        <v>39673</v>
      </c>
      <c r="G60" s="278" t="s">
        <v>207</v>
      </c>
      <c r="H60" s="122" t="s">
        <v>363</v>
      </c>
      <c r="I60" s="278">
        <v>9</v>
      </c>
      <c r="J60" s="122" t="s">
        <v>380</v>
      </c>
      <c r="K60" s="122">
        <v>7</v>
      </c>
      <c r="L60" s="122">
        <v>29</v>
      </c>
      <c r="M60" s="278">
        <f>SUM(K60:L60)</f>
        <v>36</v>
      </c>
      <c r="N60" s="329">
        <f>M60*100/80</f>
        <v>45</v>
      </c>
      <c r="O60" s="284"/>
    </row>
    <row r="61" spans="1:15" ht="15.75" customHeight="1" x14ac:dyDescent="0.25">
      <c r="A61" s="278">
        <v>54</v>
      </c>
      <c r="B61" s="45" t="s">
        <v>437</v>
      </c>
      <c r="C61" s="45" t="s">
        <v>49</v>
      </c>
      <c r="D61" s="45" t="s">
        <v>438</v>
      </c>
      <c r="E61" s="278" t="s">
        <v>231</v>
      </c>
      <c r="F61" s="285">
        <v>39826</v>
      </c>
      <c r="G61" s="278" t="s">
        <v>207</v>
      </c>
      <c r="H61" s="45" t="s">
        <v>200</v>
      </c>
      <c r="I61" s="278">
        <v>9</v>
      </c>
      <c r="J61" s="45" t="s">
        <v>533</v>
      </c>
      <c r="K61" s="45">
        <v>7</v>
      </c>
      <c r="L61" s="45">
        <v>28</v>
      </c>
      <c r="M61" s="278">
        <f>SUM(K61:L61)</f>
        <v>35</v>
      </c>
      <c r="N61" s="329">
        <f>M61*100/80</f>
        <v>43.75</v>
      </c>
      <c r="O61" s="284"/>
    </row>
    <row r="62" spans="1:15" ht="15.75" customHeight="1" x14ac:dyDescent="0.25">
      <c r="A62" s="278">
        <v>55</v>
      </c>
      <c r="B62" s="149" t="s">
        <v>122</v>
      </c>
      <c r="C62" s="149" t="s">
        <v>458</v>
      </c>
      <c r="D62" s="149" t="s">
        <v>61</v>
      </c>
      <c r="E62" s="278" t="s">
        <v>231</v>
      </c>
      <c r="F62" s="286">
        <v>39702</v>
      </c>
      <c r="G62" s="278" t="s">
        <v>207</v>
      </c>
      <c r="H62" s="149" t="s">
        <v>196</v>
      </c>
      <c r="I62" s="278">
        <v>9</v>
      </c>
      <c r="J62" s="122" t="s">
        <v>538</v>
      </c>
      <c r="K62" s="122">
        <v>0</v>
      </c>
      <c r="L62" s="122">
        <v>34</v>
      </c>
      <c r="M62" s="278">
        <f>SUM(K62:L62)</f>
        <v>34</v>
      </c>
      <c r="N62" s="329">
        <f>M62*100/80</f>
        <v>42.5</v>
      </c>
      <c r="O62" s="284"/>
    </row>
    <row r="63" spans="1:15" ht="15.75" customHeight="1" x14ac:dyDescent="0.25">
      <c r="A63" s="278">
        <v>56</v>
      </c>
      <c r="B63" s="122" t="s">
        <v>484</v>
      </c>
      <c r="C63" s="122" t="s">
        <v>256</v>
      </c>
      <c r="D63" s="122" t="s">
        <v>45</v>
      </c>
      <c r="E63" s="278" t="s">
        <v>231</v>
      </c>
      <c r="F63" s="286">
        <v>39984</v>
      </c>
      <c r="G63" s="278" t="s">
        <v>207</v>
      </c>
      <c r="H63" s="149" t="s">
        <v>522</v>
      </c>
      <c r="I63" s="278">
        <v>9</v>
      </c>
      <c r="J63" s="122" t="s">
        <v>385</v>
      </c>
      <c r="K63" s="122">
        <v>8</v>
      </c>
      <c r="L63" s="122">
        <v>26</v>
      </c>
      <c r="M63" s="278">
        <f>SUM(K63:L63)</f>
        <v>34</v>
      </c>
      <c r="N63" s="329">
        <f>M63*100/80</f>
        <v>42.5</v>
      </c>
      <c r="O63" s="284"/>
    </row>
    <row r="64" spans="1:15" ht="15.75" customHeight="1" x14ac:dyDescent="0.25">
      <c r="A64" s="278">
        <v>57</v>
      </c>
      <c r="B64" s="278" t="s">
        <v>411</v>
      </c>
      <c r="C64" s="278" t="s">
        <v>147</v>
      </c>
      <c r="D64" s="278" t="s">
        <v>311</v>
      </c>
      <c r="E64" s="278" t="s">
        <v>231</v>
      </c>
      <c r="F64" s="283">
        <v>39633</v>
      </c>
      <c r="G64" s="278" t="s">
        <v>207</v>
      </c>
      <c r="H64" s="45" t="s">
        <v>203</v>
      </c>
      <c r="I64" s="278">
        <v>9</v>
      </c>
      <c r="J64" s="45" t="s">
        <v>228</v>
      </c>
      <c r="K64" s="45">
        <v>7</v>
      </c>
      <c r="L64" s="45">
        <v>26</v>
      </c>
      <c r="M64" s="278">
        <f>SUM(K64:L64)</f>
        <v>33</v>
      </c>
      <c r="N64" s="329">
        <f>M64*100/80</f>
        <v>41.25</v>
      </c>
      <c r="O64" s="284"/>
    </row>
    <row r="65" spans="1:15" ht="15.75" customHeight="1" x14ac:dyDescent="0.25">
      <c r="A65" s="278">
        <v>58</v>
      </c>
      <c r="B65" s="122" t="s">
        <v>409</v>
      </c>
      <c r="C65" s="122" t="s">
        <v>410</v>
      </c>
      <c r="D65" s="122" t="s">
        <v>59</v>
      </c>
      <c r="E65" s="278" t="s">
        <v>231</v>
      </c>
      <c r="F65" s="286">
        <v>39876</v>
      </c>
      <c r="G65" s="278" t="s">
        <v>207</v>
      </c>
      <c r="H65" s="149" t="s">
        <v>522</v>
      </c>
      <c r="I65" s="278">
        <v>9</v>
      </c>
      <c r="J65" s="122" t="s">
        <v>531</v>
      </c>
      <c r="K65" s="122">
        <v>4</v>
      </c>
      <c r="L65" s="122">
        <v>28</v>
      </c>
      <c r="M65" s="278">
        <f>SUM(K65:L65)</f>
        <v>32</v>
      </c>
      <c r="N65" s="329">
        <f>M65*100/80</f>
        <v>40</v>
      </c>
      <c r="O65" s="284"/>
    </row>
    <row r="66" spans="1:15" ht="15.75" customHeight="1" x14ac:dyDescent="0.25">
      <c r="A66" s="278">
        <v>59</v>
      </c>
      <c r="B66" s="45" t="s">
        <v>467</v>
      </c>
      <c r="C66" s="45" t="s">
        <v>468</v>
      </c>
      <c r="D66" s="45" t="s">
        <v>660</v>
      </c>
      <c r="E66" s="278" t="s">
        <v>231</v>
      </c>
      <c r="F66" s="285">
        <v>39847</v>
      </c>
      <c r="G66" s="278" t="s">
        <v>207</v>
      </c>
      <c r="H66" s="45" t="s">
        <v>200</v>
      </c>
      <c r="I66" s="278">
        <v>9</v>
      </c>
      <c r="J66" s="45" t="s">
        <v>225</v>
      </c>
      <c r="K66" s="45">
        <v>4</v>
      </c>
      <c r="L66" s="45">
        <v>28</v>
      </c>
      <c r="M66" s="278">
        <f>SUM(K66:L66)</f>
        <v>32</v>
      </c>
      <c r="N66" s="329">
        <f>M66*100/80</f>
        <v>40</v>
      </c>
      <c r="O66" s="284"/>
    </row>
    <row r="67" spans="1:15" ht="15.75" customHeight="1" x14ac:dyDescent="0.25">
      <c r="A67" s="278">
        <v>60</v>
      </c>
      <c r="B67" s="122" t="s">
        <v>487</v>
      </c>
      <c r="C67" s="122" t="s">
        <v>488</v>
      </c>
      <c r="D67" s="122" t="s">
        <v>489</v>
      </c>
      <c r="E67" s="278" t="s">
        <v>231</v>
      </c>
      <c r="F67" s="290">
        <v>39494</v>
      </c>
      <c r="G67" s="278" t="s">
        <v>207</v>
      </c>
      <c r="H67" s="122" t="s">
        <v>360</v>
      </c>
      <c r="I67" s="278">
        <v>9</v>
      </c>
      <c r="J67" s="122" t="s">
        <v>374</v>
      </c>
      <c r="K67" s="122">
        <v>5</v>
      </c>
      <c r="L67" s="122">
        <v>26</v>
      </c>
      <c r="M67" s="278">
        <f>SUM(K67:L67)</f>
        <v>31</v>
      </c>
      <c r="N67" s="329">
        <f>M67*100/80</f>
        <v>38.75</v>
      </c>
      <c r="O67" s="284"/>
    </row>
    <row r="68" spans="1:15" ht="15.75" customHeight="1" x14ac:dyDescent="0.25">
      <c r="A68" s="278">
        <v>61</v>
      </c>
      <c r="B68" s="114" t="s">
        <v>430</v>
      </c>
      <c r="C68" s="114" t="s">
        <v>76</v>
      </c>
      <c r="D68" s="114" t="s">
        <v>431</v>
      </c>
      <c r="E68" s="278" t="s">
        <v>231</v>
      </c>
      <c r="F68" s="277">
        <v>39583</v>
      </c>
      <c r="G68" s="278" t="s">
        <v>207</v>
      </c>
      <c r="H68" s="114" t="s">
        <v>370</v>
      </c>
      <c r="I68" s="278">
        <v>9</v>
      </c>
      <c r="J68" s="114" t="s">
        <v>536</v>
      </c>
      <c r="K68" s="114">
        <v>3</v>
      </c>
      <c r="L68" s="114">
        <v>25</v>
      </c>
      <c r="M68" s="278">
        <f>SUM(K68:L68)</f>
        <v>28</v>
      </c>
      <c r="N68" s="329">
        <f>M68*100/80</f>
        <v>35</v>
      </c>
      <c r="O68" s="284"/>
    </row>
    <row r="69" spans="1:15" ht="15.75" customHeight="1" x14ac:dyDescent="0.25">
      <c r="A69" s="278">
        <v>62</v>
      </c>
      <c r="B69" s="122" t="s">
        <v>514</v>
      </c>
      <c r="C69" s="122" t="s">
        <v>515</v>
      </c>
      <c r="D69" s="122" t="s">
        <v>68</v>
      </c>
      <c r="E69" s="278" t="s">
        <v>231</v>
      </c>
      <c r="F69" s="286">
        <v>39546</v>
      </c>
      <c r="G69" s="278" t="s">
        <v>207</v>
      </c>
      <c r="H69" s="149" t="s">
        <v>522</v>
      </c>
      <c r="I69" s="278">
        <v>9</v>
      </c>
      <c r="J69" s="122" t="s">
        <v>385</v>
      </c>
      <c r="K69" s="122">
        <v>4</v>
      </c>
      <c r="L69" s="122">
        <v>24</v>
      </c>
      <c r="M69" s="278">
        <f>SUM(K69:L69)</f>
        <v>28</v>
      </c>
      <c r="N69" s="329">
        <f>M69*100/80</f>
        <v>35</v>
      </c>
      <c r="O69" s="284"/>
    </row>
    <row r="70" spans="1:15" ht="15.75" customHeight="1" x14ac:dyDescent="0.25">
      <c r="A70" s="278">
        <v>63</v>
      </c>
      <c r="B70" s="114" t="s">
        <v>510</v>
      </c>
      <c r="C70" s="114" t="s">
        <v>44</v>
      </c>
      <c r="D70" s="114" t="s">
        <v>511</v>
      </c>
      <c r="E70" s="278" t="s">
        <v>231</v>
      </c>
      <c r="F70" s="277">
        <v>39544</v>
      </c>
      <c r="G70" s="278" t="s">
        <v>207</v>
      </c>
      <c r="H70" s="122" t="s">
        <v>192</v>
      </c>
      <c r="I70" s="278">
        <v>9</v>
      </c>
      <c r="J70" s="114" t="s">
        <v>395</v>
      </c>
      <c r="K70" s="114">
        <v>6</v>
      </c>
      <c r="L70" s="114">
        <v>21</v>
      </c>
      <c r="M70" s="278">
        <f>SUM(K70:L70)</f>
        <v>27</v>
      </c>
      <c r="N70" s="329">
        <f>M70*100/80</f>
        <v>33.75</v>
      </c>
      <c r="O70" s="284"/>
    </row>
    <row r="71" spans="1:15" ht="15.75" customHeight="1" x14ac:dyDescent="0.25">
      <c r="A71" s="278">
        <v>64</v>
      </c>
      <c r="B71" s="45" t="s">
        <v>407</v>
      </c>
      <c r="C71" s="45" t="s">
        <v>247</v>
      </c>
      <c r="D71" s="45" t="s">
        <v>408</v>
      </c>
      <c r="E71" s="278" t="s">
        <v>231</v>
      </c>
      <c r="F71" s="285">
        <v>39625</v>
      </c>
      <c r="G71" s="278" t="s">
        <v>207</v>
      </c>
      <c r="H71" s="45" t="s">
        <v>200</v>
      </c>
      <c r="I71" s="278">
        <v>9</v>
      </c>
      <c r="J71" s="45" t="s">
        <v>225</v>
      </c>
      <c r="K71" s="45">
        <v>2</v>
      </c>
      <c r="L71" s="45">
        <v>23</v>
      </c>
      <c r="M71" s="278">
        <f>SUM(K71:L71)</f>
        <v>25</v>
      </c>
      <c r="N71" s="329">
        <f>M71*100/80</f>
        <v>31.25</v>
      </c>
      <c r="O71" s="284"/>
    </row>
    <row r="72" spans="1:15" ht="15.75" customHeight="1" x14ac:dyDescent="0.25">
      <c r="A72" s="278">
        <v>65</v>
      </c>
      <c r="B72" s="122" t="s">
        <v>448</v>
      </c>
      <c r="C72" s="122" t="s">
        <v>449</v>
      </c>
      <c r="D72" s="122" t="s">
        <v>450</v>
      </c>
      <c r="E72" s="278" t="s">
        <v>231</v>
      </c>
      <c r="F72" s="290">
        <v>39687</v>
      </c>
      <c r="G72" s="278" t="s">
        <v>207</v>
      </c>
      <c r="H72" s="122" t="s">
        <v>524</v>
      </c>
      <c r="I72" s="278">
        <v>9</v>
      </c>
      <c r="J72" s="122" t="s">
        <v>539</v>
      </c>
      <c r="K72" s="122">
        <v>3</v>
      </c>
      <c r="L72" s="122">
        <v>22</v>
      </c>
      <c r="M72" s="278">
        <f>SUM(K72:L72)</f>
        <v>25</v>
      </c>
      <c r="N72" s="329">
        <f>M72*100/80</f>
        <v>31.25</v>
      </c>
      <c r="O72" s="284"/>
    </row>
    <row r="73" spans="1:15" ht="15.75" customHeight="1" x14ac:dyDescent="0.25">
      <c r="A73" s="278">
        <v>66</v>
      </c>
      <c r="B73" s="114" t="s">
        <v>496</v>
      </c>
      <c r="C73" s="114" t="s">
        <v>476</v>
      </c>
      <c r="D73" s="114" t="s">
        <v>497</v>
      </c>
      <c r="E73" s="278" t="s">
        <v>231</v>
      </c>
      <c r="F73" s="277">
        <v>39646</v>
      </c>
      <c r="G73" s="278" t="s">
        <v>207</v>
      </c>
      <c r="H73" s="114" t="s">
        <v>370</v>
      </c>
      <c r="I73" s="278">
        <v>9</v>
      </c>
      <c r="J73" s="114" t="s">
        <v>393</v>
      </c>
      <c r="K73" s="114">
        <v>6</v>
      </c>
      <c r="L73" s="114">
        <v>19</v>
      </c>
      <c r="M73" s="278">
        <f>SUM(K73:L73)</f>
        <v>25</v>
      </c>
      <c r="N73" s="329">
        <f>M73*100/80</f>
        <v>31.25</v>
      </c>
      <c r="O73" s="284"/>
    </row>
    <row r="74" spans="1:15" ht="15.75" customHeight="1" x14ac:dyDescent="0.25">
      <c r="A74" s="278">
        <v>67</v>
      </c>
      <c r="B74" s="45" t="s">
        <v>37</v>
      </c>
      <c r="C74" s="45" t="s">
        <v>405</v>
      </c>
      <c r="D74" s="45" t="s">
        <v>406</v>
      </c>
      <c r="E74" s="278" t="s">
        <v>231</v>
      </c>
      <c r="F74" s="285">
        <v>39826</v>
      </c>
      <c r="G74" s="278" t="s">
        <v>207</v>
      </c>
      <c r="H74" s="45" t="s">
        <v>195</v>
      </c>
      <c r="I74" s="278">
        <v>9</v>
      </c>
      <c r="J74" s="45" t="s">
        <v>530</v>
      </c>
      <c r="K74" s="45">
        <v>4</v>
      </c>
      <c r="L74" s="45">
        <v>18</v>
      </c>
      <c r="M74" s="278">
        <f>SUM(K74:L74)</f>
        <v>22</v>
      </c>
      <c r="N74" s="329">
        <f>M74*100/80</f>
        <v>27.5</v>
      </c>
      <c r="O74" s="284"/>
    </row>
    <row r="75" spans="1:15" ht="15.75" customHeight="1" x14ac:dyDescent="0.25">
      <c r="A75" s="278">
        <v>68</v>
      </c>
      <c r="B75" s="45" t="s">
        <v>419</v>
      </c>
      <c r="C75" s="45" t="s">
        <v>420</v>
      </c>
      <c r="D75" s="45" t="s">
        <v>136</v>
      </c>
      <c r="E75" s="278" t="s">
        <v>231</v>
      </c>
      <c r="F75" s="285">
        <v>39731</v>
      </c>
      <c r="G75" s="278" t="s">
        <v>207</v>
      </c>
      <c r="H75" s="45" t="s">
        <v>206</v>
      </c>
      <c r="I75" s="278">
        <v>9</v>
      </c>
      <c r="J75" s="45" t="s">
        <v>532</v>
      </c>
      <c r="K75" s="45">
        <v>5</v>
      </c>
      <c r="L75" s="45">
        <v>14</v>
      </c>
      <c r="M75" s="278">
        <f>SUM(K75:L75)</f>
        <v>19</v>
      </c>
      <c r="N75" s="329">
        <f>M75*100/80</f>
        <v>23.75</v>
      </c>
      <c r="O75" s="284"/>
    </row>
    <row r="76" spans="1:15" ht="15.75" customHeight="1" x14ac:dyDescent="0.25">
      <c r="A76" s="278">
        <v>69</v>
      </c>
      <c r="B76" s="45" t="s">
        <v>451</v>
      </c>
      <c r="C76" s="45" t="s">
        <v>452</v>
      </c>
      <c r="D76" s="45" t="s">
        <v>136</v>
      </c>
      <c r="E76" s="278" t="s">
        <v>231</v>
      </c>
      <c r="F76" s="285">
        <v>39761</v>
      </c>
      <c r="G76" s="278" t="s">
        <v>207</v>
      </c>
      <c r="H76" s="45" t="s">
        <v>200</v>
      </c>
      <c r="I76" s="278">
        <v>9</v>
      </c>
      <c r="J76" s="45" t="s">
        <v>533</v>
      </c>
      <c r="K76" s="45">
        <v>0</v>
      </c>
      <c r="L76" s="45">
        <v>16</v>
      </c>
      <c r="M76" s="278">
        <f>SUM(K76:L76)</f>
        <v>16</v>
      </c>
      <c r="N76" s="329">
        <f>M76*100/80</f>
        <v>20</v>
      </c>
      <c r="O76" s="284"/>
    </row>
    <row r="77" spans="1:15" ht="15.75" customHeight="1" x14ac:dyDescent="0.25">
      <c r="A77" s="278">
        <v>70</v>
      </c>
      <c r="B77" s="45" t="s">
        <v>459</v>
      </c>
      <c r="C77" s="45" t="s">
        <v>460</v>
      </c>
      <c r="D77" s="45" t="s">
        <v>36</v>
      </c>
      <c r="E77" s="278" t="s">
        <v>9</v>
      </c>
      <c r="F77" s="285">
        <v>39799</v>
      </c>
      <c r="G77" s="278" t="s">
        <v>207</v>
      </c>
      <c r="H77" s="45" t="s">
        <v>195</v>
      </c>
      <c r="I77" s="278">
        <v>9</v>
      </c>
      <c r="J77" s="45" t="s">
        <v>540</v>
      </c>
      <c r="K77" s="45">
        <v>0</v>
      </c>
      <c r="L77" s="45">
        <v>15</v>
      </c>
      <c r="M77" s="278">
        <f>SUM(K77:L77)</f>
        <v>15</v>
      </c>
      <c r="N77" s="329">
        <f>M77*100/80</f>
        <v>18.75</v>
      </c>
      <c r="O77" s="284"/>
    </row>
    <row r="78" spans="1:15" ht="15.75" customHeight="1" x14ac:dyDescent="0.25">
      <c r="A78" s="278">
        <v>71</v>
      </c>
      <c r="B78" s="45" t="s">
        <v>184</v>
      </c>
      <c r="C78" s="45" t="s">
        <v>516</v>
      </c>
      <c r="D78" s="45" t="s">
        <v>59</v>
      </c>
      <c r="E78" s="278" t="s">
        <v>231</v>
      </c>
      <c r="F78" s="285">
        <v>39842</v>
      </c>
      <c r="G78" s="278" t="s">
        <v>207</v>
      </c>
      <c r="H78" s="45" t="s">
        <v>195</v>
      </c>
      <c r="I78" s="278">
        <v>9</v>
      </c>
      <c r="J78" s="45" t="s">
        <v>223</v>
      </c>
      <c r="K78" s="45">
        <v>0</v>
      </c>
      <c r="L78" s="45">
        <v>14</v>
      </c>
      <c r="M78" s="278">
        <f>SUM(K78:L78)</f>
        <v>14</v>
      </c>
      <c r="N78" s="329">
        <f>M78*100/80</f>
        <v>17.5</v>
      </c>
      <c r="O78" s="284"/>
    </row>
    <row r="79" spans="1:15" ht="15.75" customHeight="1" x14ac:dyDescent="0.25">
      <c r="A79" s="278">
        <v>72</v>
      </c>
      <c r="B79" s="45" t="s">
        <v>423</v>
      </c>
      <c r="C79" s="45" t="s">
        <v>185</v>
      </c>
      <c r="D79" s="45" t="s">
        <v>311</v>
      </c>
      <c r="E79" s="278" t="s">
        <v>231</v>
      </c>
      <c r="F79" s="285">
        <v>39822</v>
      </c>
      <c r="G79" s="278" t="s">
        <v>207</v>
      </c>
      <c r="H79" s="45" t="s">
        <v>200</v>
      </c>
      <c r="I79" s="278">
        <v>9</v>
      </c>
      <c r="J79" s="45" t="s">
        <v>225</v>
      </c>
      <c r="K79" s="45">
        <v>5</v>
      </c>
      <c r="L79" s="45">
        <v>3</v>
      </c>
      <c r="M79" s="278">
        <f>SUM(K79:L79)</f>
        <v>8</v>
      </c>
      <c r="N79" s="329">
        <f>M79*100/80</f>
        <v>10</v>
      </c>
      <c r="O79" s="284"/>
    </row>
    <row r="80" spans="1:15" ht="15.75" customHeight="1" x14ac:dyDescent="0.25">
      <c r="A80" s="292"/>
      <c r="B80" s="292"/>
      <c r="C80" s="292"/>
      <c r="D80" s="320" t="s">
        <v>233</v>
      </c>
      <c r="E80" s="321"/>
      <c r="F80" s="321"/>
      <c r="G80" s="321"/>
      <c r="H80" s="321"/>
      <c r="I80" s="292"/>
      <c r="J80" s="292"/>
      <c r="K80" s="292"/>
      <c r="L80" s="292"/>
      <c r="M80" s="292"/>
      <c r="N80" s="292"/>
      <c r="O80" s="292"/>
    </row>
  </sheetData>
  <sortState ref="A8:O79">
    <sortCondition descending="1" ref="M8:M79"/>
  </sortState>
  <mergeCells count="1">
    <mergeCell ref="D80:H8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52"/>
  <sheetViews>
    <sheetView workbookViewId="0">
      <selection activeCell="J15" sqref="J15"/>
    </sheetView>
  </sheetViews>
  <sheetFormatPr defaultColWidth="12.5703125" defaultRowHeight="15.75" customHeight="1" x14ac:dyDescent="0.2"/>
  <cols>
    <col min="1" max="1" width="5.85546875" customWidth="1"/>
    <col min="5" max="5" width="7.42578125" customWidth="1"/>
    <col min="7" max="7" width="9.5703125" customWidth="1"/>
    <col min="8" max="8" width="33" customWidth="1"/>
    <col min="9" max="9" width="6" customWidth="1"/>
    <col min="10" max="10" width="31.85546875" customWidth="1"/>
    <col min="11" max="11" width="7.7109375" customWidth="1"/>
    <col min="12" max="12" width="9" customWidth="1"/>
    <col min="13" max="13" width="10.42578125" customWidth="1"/>
  </cols>
  <sheetData>
    <row r="1" spans="1:15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5"/>
      <c r="L1" s="25"/>
    </row>
    <row r="2" spans="1:15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5"/>
      <c r="L2" s="25"/>
    </row>
    <row r="3" spans="1:15" ht="12.75" x14ac:dyDescent="0.2">
      <c r="A3" s="4"/>
      <c r="B3" s="5" t="s">
        <v>4</v>
      </c>
      <c r="C3" s="237" t="s">
        <v>5</v>
      </c>
      <c r="D3" s="4"/>
      <c r="E3" s="4"/>
      <c r="F3" s="4"/>
      <c r="G3" s="4"/>
      <c r="H3" s="4"/>
      <c r="I3" s="4"/>
      <c r="J3" s="4"/>
      <c r="K3" s="25"/>
      <c r="L3" s="25"/>
    </row>
    <row r="4" spans="1:15" ht="12.75" x14ac:dyDescent="0.2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  <c r="K4" s="25"/>
      <c r="L4" s="25"/>
    </row>
    <row r="5" spans="1:15" ht="12.75" x14ac:dyDescent="0.2">
      <c r="A5" s="4"/>
      <c r="B5" s="8" t="s">
        <v>7</v>
      </c>
      <c r="C5" s="7">
        <v>85</v>
      </c>
      <c r="D5" s="4"/>
      <c r="E5" s="4"/>
      <c r="F5" s="9"/>
      <c r="G5" s="4"/>
      <c r="H5" s="4"/>
      <c r="I5" s="4"/>
      <c r="J5" s="4"/>
      <c r="K5" s="25"/>
      <c r="L5" s="25"/>
    </row>
    <row r="6" spans="1:15" ht="12.75" x14ac:dyDescent="0.2">
      <c r="A6" s="38"/>
      <c r="B6" s="38"/>
      <c r="C6" s="38"/>
      <c r="D6" s="38"/>
      <c r="E6" s="38"/>
      <c r="F6" s="39"/>
      <c r="G6" s="38"/>
      <c r="H6" s="38"/>
      <c r="I6" s="40"/>
      <c r="J6" s="38"/>
      <c r="K6" s="26"/>
      <c r="L6" s="26"/>
      <c r="M6" s="14"/>
      <c r="N6" s="40"/>
    </row>
    <row r="7" spans="1:15" ht="53.25" customHeight="1" x14ac:dyDescent="0.2">
      <c r="A7" s="83" t="s">
        <v>11</v>
      </c>
      <c r="B7" s="83" t="s">
        <v>12</v>
      </c>
      <c r="C7" s="83" t="s">
        <v>13</v>
      </c>
      <c r="D7" s="83" t="s">
        <v>14</v>
      </c>
      <c r="E7" s="83" t="s">
        <v>15</v>
      </c>
      <c r="F7" s="83" t="s">
        <v>16</v>
      </c>
      <c r="G7" s="83" t="s">
        <v>17</v>
      </c>
      <c r="H7" s="83" t="s">
        <v>18</v>
      </c>
      <c r="I7" s="83" t="s">
        <v>6</v>
      </c>
      <c r="J7" s="83" t="s">
        <v>19</v>
      </c>
      <c r="K7" s="83" t="s">
        <v>229</v>
      </c>
      <c r="L7" s="83" t="s">
        <v>230</v>
      </c>
      <c r="M7" s="83" t="s">
        <v>21</v>
      </c>
      <c r="N7" s="139" t="s">
        <v>676</v>
      </c>
      <c r="O7" s="83" t="s">
        <v>20</v>
      </c>
    </row>
    <row r="8" spans="1:15" ht="15.75" customHeight="1" x14ac:dyDescent="0.25">
      <c r="A8" s="193">
        <v>1</v>
      </c>
      <c r="B8" s="241" t="s">
        <v>559</v>
      </c>
      <c r="C8" s="242" t="s">
        <v>329</v>
      </c>
      <c r="D8" s="242" t="s">
        <v>560</v>
      </c>
      <c r="E8" s="99" t="s">
        <v>231</v>
      </c>
      <c r="F8" s="245">
        <v>39179</v>
      </c>
      <c r="G8" s="104" t="s">
        <v>3</v>
      </c>
      <c r="H8" s="200" t="s">
        <v>360</v>
      </c>
      <c r="I8" s="104">
        <v>10</v>
      </c>
      <c r="J8" s="246" t="s">
        <v>374</v>
      </c>
      <c r="K8" s="247">
        <v>13</v>
      </c>
      <c r="L8" s="247">
        <v>67</v>
      </c>
      <c r="M8" s="194">
        <f t="shared" ref="M8:M47" si="0">SUM(K8:L8)</f>
        <v>80</v>
      </c>
      <c r="N8" s="195">
        <f t="shared" ref="N8:N47" si="1">M8*100/85</f>
        <v>94.117647058823536</v>
      </c>
      <c r="O8" s="104" t="s">
        <v>672</v>
      </c>
    </row>
    <row r="9" spans="1:15" ht="15.75" customHeight="1" x14ac:dyDescent="0.25">
      <c r="A9" s="104">
        <v>2</v>
      </c>
      <c r="B9" s="196" t="s">
        <v>548</v>
      </c>
      <c r="C9" s="197" t="s">
        <v>418</v>
      </c>
      <c r="D9" s="198" t="s">
        <v>101</v>
      </c>
      <c r="E9" s="99" t="s">
        <v>231</v>
      </c>
      <c r="F9" s="199">
        <v>39287</v>
      </c>
      <c r="G9" s="104" t="s">
        <v>3</v>
      </c>
      <c r="H9" s="200" t="s">
        <v>360</v>
      </c>
      <c r="I9" s="104">
        <v>10</v>
      </c>
      <c r="J9" s="201" t="s">
        <v>374</v>
      </c>
      <c r="K9" s="103">
        <v>12</v>
      </c>
      <c r="L9" s="103">
        <v>65</v>
      </c>
      <c r="M9" s="194">
        <f t="shared" si="0"/>
        <v>77</v>
      </c>
      <c r="N9" s="195">
        <f t="shared" si="1"/>
        <v>90.588235294117652</v>
      </c>
      <c r="O9" s="104" t="s">
        <v>673</v>
      </c>
    </row>
    <row r="10" spans="1:15" ht="15.75" customHeight="1" x14ac:dyDescent="0.2">
      <c r="A10" s="193">
        <v>3</v>
      </c>
      <c r="B10" s="228" t="s">
        <v>592</v>
      </c>
      <c r="C10" s="144" t="s">
        <v>593</v>
      </c>
      <c r="D10" s="144" t="s">
        <v>416</v>
      </c>
      <c r="E10" s="99" t="s">
        <v>231</v>
      </c>
      <c r="F10" s="229">
        <v>39474</v>
      </c>
      <c r="G10" s="104" t="s">
        <v>3</v>
      </c>
      <c r="H10" s="114" t="s">
        <v>372</v>
      </c>
      <c r="I10" s="104">
        <v>10</v>
      </c>
      <c r="J10" s="124" t="s">
        <v>374</v>
      </c>
      <c r="K10" s="121">
        <v>10</v>
      </c>
      <c r="L10" s="121">
        <v>67</v>
      </c>
      <c r="M10" s="195">
        <f t="shared" si="0"/>
        <v>77</v>
      </c>
      <c r="N10" s="195">
        <f t="shared" si="1"/>
        <v>90.588235294117652</v>
      </c>
      <c r="O10" s="104" t="s">
        <v>673</v>
      </c>
    </row>
    <row r="11" spans="1:15" ht="15.75" customHeight="1" x14ac:dyDescent="0.2">
      <c r="A11" s="104">
        <v>4</v>
      </c>
      <c r="B11" s="226" t="s">
        <v>590</v>
      </c>
      <c r="C11" s="114" t="s">
        <v>591</v>
      </c>
      <c r="D11" s="114" t="s">
        <v>45</v>
      </c>
      <c r="E11" s="99" t="s">
        <v>231</v>
      </c>
      <c r="F11" s="227">
        <v>39335</v>
      </c>
      <c r="G11" s="104" t="s">
        <v>3</v>
      </c>
      <c r="H11" s="114" t="s">
        <v>368</v>
      </c>
      <c r="I11" s="104">
        <v>10</v>
      </c>
      <c r="J11" s="214" t="s">
        <v>378</v>
      </c>
      <c r="K11" s="121">
        <v>14</v>
      </c>
      <c r="L11" s="121">
        <v>58</v>
      </c>
      <c r="M11" s="194">
        <f t="shared" si="0"/>
        <v>72</v>
      </c>
      <c r="N11" s="195">
        <f t="shared" si="1"/>
        <v>84.705882352941174</v>
      </c>
      <c r="O11" s="104" t="s">
        <v>673</v>
      </c>
    </row>
    <row r="12" spans="1:15" ht="15.75" customHeight="1" x14ac:dyDescent="0.2">
      <c r="A12" s="193">
        <v>5</v>
      </c>
      <c r="B12" s="208" t="s">
        <v>553</v>
      </c>
      <c r="C12" s="209" t="s">
        <v>418</v>
      </c>
      <c r="D12" s="209" t="s">
        <v>47</v>
      </c>
      <c r="E12" s="99" t="s">
        <v>231</v>
      </c>
      <c r="F12" s="210">
        <v>39389</v>
      </c>
      <c r="G12" s="104" t="s">
        <v>3</v>
      </c>
      <c r="H12" s="200" t="s">
        <v>192</v>
      </c>
      <c r="I12" s="104">
        <v>10</v>
      </c>
      <c r="J12" s="211" t="s">
        <v>535</v>
      </c>
      <c r="K12" s="187">
        <v>12</v>
      </c>
      <c r="L12" s="187">
        <v>57</v>
      </c>
      <c r="M12" s="194">
        <f t="shared" si="0"/>
        <v>69</v>
      </c>
      <c r="N12" s="195">
        <f t="shared" si="1"/>
        <v>81.17647058823529</v>
      </c>
      <c r="O12" s="104" t="s">
        <v>673</v>
      </c>
    </row>
    <row r="13" spans="1:15" ht="15.75" customHeight="1" x14ac:dyDescent="0.2">
      <c r="A13" s="104">
        <v>6</v>
      </c>
      <c r="B13" s="240" t="s">
        <v>546</v>
      </c>
      <c r="C13" s="45" t="s">
        <v>103</v>
      </c>
      <c r="D13" s="45" t="s">
        <v>547</v>
      </c>
      <c r="E13" s="99" t="s">
        <v>231</v>
      </c>
      <c r="F13" s="244">
        <v>39383</v>
      </c>
      <c r="G13" s="104" t="s">
        <v>3</v>
      </c>
      <c r="H13" s="114" t="s">
        <v>598</v>
      </c>
      <c r="I13" s="104">
        <v>10</v>
      </c>
      <c r="J13" s="124" t="s">
        <v>602</v>
      </c>
      <c r="K13" s="121">
        <v>12</v>
      </c>
      <c r="L13" s="121">
        <v>53</v>
      </c>
      <c r="M13" s="194">
        <f t="shared" si="0"/>
        <v>65</v>
      </c>
      <c r="N13" s="195">
        <f t="shared" si="1"/>
        <v>76.470588235294116</v>
      </c>
      <c r="O13" s="104" t="s">
        <v>673</v>
      </c>
    </row>
    <row r="14" spans="1:15" ht="15.75" customHeight="1" x14ac:dyDescent="0.25">
      <c r="A14" s="193">
        <v>7</v>
      </c>
      <c r="B14" s="212" t="s">
        <v>267</v>
      </c>
      <c r="C14" s="213" t="s">
        <v>563</v>
      </c>
      <c r="D14" s="213" t="s">
        <v>45</v>
      </c>
      <c r="E14" s="99" t="s">
        <v>231</v>
      </c>
      <c r="F14" s="216">
        <v>39657</v>
      </c>
      <c r="G14" s="104" t="s">
        <v>3</v>
      </c>
      <c r="H14" s="200" t="s">
        <v>360</v>
      </c>
      <c r="I14" s="104">
        <v>10</v>
      </c>
      <c r="J14" s="201" t="s">
        <v>374</v>
      </c>
      <c r="K14" s="103">
        <v>12</v>
      </c>
      <c r="L14" s="103">
        <v>52</v>
      </c>
      <c r="M14" s="194">
        <f t="shared" si="0"/>
        <v>64</v>
      </c>
      <c r="N14" s="195">
        <f t="shared" si="1"/>
        <v>75.294117647058826</v>
      </c>
      <c r="O14" s="104" t="s">
        <v>673</v>
      </c>
    </row>
    <row r="15" spans="1:15" ht="15.75" customHeight="1" x14ac:dyDescent="0.25">
      <c r="A15" s="104">
        <v>8</v>
      </c>
      <c r="B15" s="219" t="s">
        <v>564</v>
      </c>
      <c r="C15" s="223" t="s">
        <v>565</v>
      </c>
      <c r="D15" s="223" t="s">
        <v>566</v>
      </c>
      <c r="E15" s="99" t="s">
        <v>231</v>
      </c>
      <c r="F15" s="220">
        <v>39142</v>
      </c>
      <c r="G15" s="104" t="s">
        <v>3</v>
      </c>
      <c r="H15" s="202" t="s">
        <v>203</v>
      </c>
      <c r="I15" s="104">
        <v>10</v>
      </c>
      <c r="J15" s="221" t="s">
        <v>228</v>
      </c>
      <c r="K15" s="170">
        <v>13</v>
      </c>
      <c r="L15" s="170">
        <v>49</v>
      </c>
      <c r="M15" s="194">
        <f t="shared" si="0"/>
        <v>62</v>
      </c>
      <c r="N15" s="195">
        <f t="shared" si="1"/>
        <v>72.941176470588232</v>
      </c>
      <c r="O15" s="104" t="s">
        <v>673</v>
      </c>
    </row>
    <row r="16" spans="1:15" ht="15.75" customHeight="1" x14ac:dyDescent="0.25">
      <c r="A16" s="193">
        <v>9</v>
      </c>
      <c r="B16" s="196" t="s">
        <v>551</v>
      </c>
      <c r="C16" s="197" t="s">
        <v>240</v>
      </c>
      <c r="D16" s="197" t="s">
        <v>416</v>
      </c>
      <c r="E16" s="99" t="s">
        <v>231</v>
      </c>
      <c r="F16" s="199">
        <v>39679</v>
      </c>
      <c r="G16" s="104" t="s">
        <v>3</v>
      </c>
      <c r="H16" s="200" t="s">
        <v>600</v>
      </c>
      <c r="I16" s="104">
        <v>10</v>
      </c>
      <c r="J16" s="201" t="s">
        <v>529</v>
      </c>
      <c r="K16" s="103">
        <v>12</v>
      </c>
      <c r="L16" s="103">
        <v>49</v>
      </c>
      <c r="M16" s="194">
        <f t="shared" si="0"/>
        <v>61</v>
      </c>
      <c r="N16" s="195">
        <f t="shared" si="1"/>
        <v>71.764705882352942</v>
      </c>
      <c r="O16" s="104" t="s">
        <v>673</v>
      </c>
    </row>
    <row r="17" spans="1:15" ht="15.75" customHeight="1" x14ac:dyDescent="0.2">
      <c r="A17" s="104">
        <v>10</v>
      </c>
      <c r="B17" s="204" t="s">
        <v>552</v>
      </c>
      <c r="C17" s="205" t="s">
        <v>488</v>
      </c>
      <c r="D17" s="205" t="s">
        <v>311</v>
      </c>
      <c r="E17" s="99" t="s">
        <v>231</v>
      </c>
      <c r="F17" s="206">
        <v>39115</v>
      </c>
      <c r="G17" s="104" t="s">
        <v>3</v>
      </c>
      <c r="H17" s="202" t="s">
        <v>206</v>
      </c>
      <c r="I17" s="104">
        <v>10</v>
      </c>
      <c r="J17" s="207" t="s">
        <v>379</v>
      </c>
      <c r="K17" s="170">
        <v>12</v>
      </c>
      <c r="L17" s="170">
        <v>49</v>
      </c>
      <c r="M17" s="194">
        <f t="shared" si="0"/>
        <v>61</v>
      </c>
      <c r="N17" s="195">
        <f t="shared" si="1"/>
        <v>71.764705882352942</v>
      </c>
      <c r="O17" s="104" t="s">
        <v>673</v>
      </c>
    </row>
    <row r="18" spans="1:15" ht="15.75" customHeight="1" x14ac:dyDescent="0.2">
      <c r="A18" s="193">
        <v>11</v>
      </c>
      <c r="B18" s="208" t="s">
        <v>561</v>
      </c>
      <c r="C18" s="209" t="s">
        <v>562</v>
      </c>
      <c r="D18" s="209" t="s">
        <v>61</v>
      </c>
      <c r="E18" s="99" t="s">
        <v>231</v>
      </c>
      <c r="F18" s="217">
        <v>39414</v>
      </c>
      <c r="G18" s="104" t="s">
        <v>3</v>
      </c>
      <c r="H18" s="200" t="s">
        <v>192</v>
      </c>
      <c r="I18" s="104">
        <v>10</v>
      </c>
      <c r="J18" s="282" t="s">
        <v>604</v>
      </c>
      <c r="K18" s="182">
        <v>15</v>
      </c>
      <c r="L18" s="182">
        <v>45</v>
      </c>
      <c r="M18" s="194">
        <f t="shared" si="0"/>
        <v>60</v>
      </c>
      <c r="N18" s="195">
        <f t="shared" si="1"/>
        <v>70.588235294117652</v>
      </c>
      <c r="O18" s="104" t="s">
        <v>673</v>
      </c>
    </row>
    <row r="19" spans="1:15" ht="15.75" customHeight="1" x14ac:dyDescent="0.25">
      <c r="A19" s="104">
        <v>12</v>
      </c>
      <c r="B19" s="219" t="s">
        <v>588</v>
      </c>
      <c r="C19" s="223" t="s">
        <v>476</v>
      </c>
      <c r="D19" s="223" t="s">
        <v>61</v>
      </c>
      <c r="E19" s="99" t="s">
        <v>231</v>
      </c>
      <c r="F19" s="220">
        <v>39278</v>
      </c>
      <c r="G19" s="104" t="s">
        <v>3</v>
      </c>
      <c r="H19" s="200" t="s">
        <v>601</v>
      </c>
      <c r="I19" s="104">
        <v>10</v>
      </c>
      <c r="J19" s="214" t="s">
        <v>378</v>
      </c>
      <c r="K19" s="103">
        <v>13</v>
      </c>
      <c r="L19" s="103">
        <v>47</v>
      </c>
      <c r="M19" s="194">
        <f t="shared" si="0"/>
        <v>60</v>
      </c>
      <c r="N19" s="195">
        <f t="shared" si="1"/>
        <v>70.588235294117652</v>
      </c>
      <c r="O19" s="104" t="s">
        <v>673</v>
      </c>
    </row>
    <row r="20" spans="1:15" ht="15.75" customHeight="1" x14ac:dyDescent="0.25">
      <c r="A20" s="193">
        <v>13</v>
      </c>
      <c r="B20" s="212" t="s">
        <v>596</v>
      </c>
      <c r="C20" s="213" t="s">
        <v>597</v>
      </c>
      <c r="D20" s="213" t="s">
        <v>8</v>
      </c>
      <c r="E20" s="99" t="s">
        <v>9</v>
      </c>
      <c r="F20" s="216">
        <v>39564</v>
      </c>
      <c r="G20" s="104" t="s">
        <v>3</v>
      </c>
      <c r="H20" s="200" t="s">
        <v>360</v>
      </c>
      <c r="I20" s="104">
        <v>10</v>
      </c>
      <c r="J20" s="201" t="s">
        <v>606</v>
      </c>
      <c r="K20" s="118">
        <v>13</v>
      </c>
      <c r="L20" s="118">
        <v>47</v>
      </c>
      <c r="M20" s="238">
        <f t="shared" si="0"/>
        <v>60</v>
      </c>
      <c r="N20" s="195">
        <f t="shared" si="1"/>
        <v>70.588235294117652</v>
      </c>
      <c r="O20" s="104" t="s">
        <v>673</v>
      </c>
    </row>
    <row r="21" spans="1:15" ht="15.75" customHeight="1" x14ac:dyDescent="0.25">
      <c r="A21" s="104">
        <v>14</v>
      </c>
      <c r="B21" s="196" t="s">
        <v>549</v>
      </c>
      <c r="C21" s="196" t="s">
        <v>86</v>
      </c>
      <c r="D21" s="196" t="s">
        <v>550</v>
      </c>
      <c r="E21" s="99" t="s">
        <v>231</v>
      </c>
      <c r="F21" s="199">
        <v>39361</v>
      </c>
      <c r="G21" s="104" t="s">
        <v>3</v>
      </c>
      <c r="H21" s="202" t="s">
        <v>599</v>
      </c>
      <c r="I21" s="104">
        <v>10</v>
      </c>
      <c r="J21" s="203" t="s">
        <v>603</v>
      </c>
      <c r="K21" s="170">
        <v>13</v>
      </c>
      <c r="L21" s="170">
        <v>46</v>
      </c>
      <c r="M21" s="194">
        <f t="shared" si="0"/>
        <v>59</v>
      </c>
      <c r="N21" s="195">
        <f t="shared" si="1"/>
        <v>69.411764705882348</v>
      </c>
      <c r="O21" s="104"/>
    </row>
    <row r="22" spans="1:15" ht="15.75" customHeight="1" x14ac:dyDescent="0.25">
      <c r="A22" s="193">
        <v>15</v>
      </c>
      <c r="B22" s="212" t="s">
        <v>116</v>
      </c>
      <c r="C22" s="212" t="s">
        <v>577</v>
      </c>
      <c r="D22" s="212" t="s">
        <v>56</v>
      </c>
      <c r="E22" s="99" t="s">
        <v>231</v>
      </c>
      <c r="F22" s="216">
        <v>39228</v>
      </c>
      <c r="G22" s="104" t="s">
        <v>3</v>
      </c>
      <c r="H22" s="200" t="s">
        <v>360</v>
      </c>
      <c r="I22" s="104">
        <v>10</v>
      </c>
      <c r="J22" s="201" t="s">
        <v>606</v>
      </c>
      <c r="K22" s="103">
        <v>0</v>
      </c>
      <c r="L22" s="103">
        <v>59</v>
      </c>
      <c r="M22" s="194">
        <f t="shared" si="0"/>
        <v>59</v>
      </c>
      <c r="N22" s="195">
        <f t="shared" si="1"/>
        <v>69.411764705882348</v>
      </c>
      <c r="O22" s="104"/>
    </row>
    <row r="23" spans="1:15" ht="15.75" customHeight="1" x14ac:dyDescent="0.2">
      <c r="A23" s="104">
        <v>16</v>
      </c>
      <c r="B23" s="208" t="s">
        <v>594</v>
      </c>
      <c r="C23" s="208" t="s">
        <v>100</v>
      </c>
      <c r="D23" s="208" t="s">
        <v>151</v>
      </c>
      <c r="E23" s="99" t="s">
        <v>231</v>
      </c>
      <c r="F23" s="210">
        <v>39281</v>
      </c>
      <c r="G23" s="104" t="s">
        <v>3</v>
      </c>
      <c r="H23" s="200" t="s">
        <v>192</v>
      </c>
      <c r="I23" s="104">
        <v>10</v>
      </c>
      <c r="J23" s="211" t="s">
        <v>535</v>
      </c>
      <c r="K23" s="187">
        <v>12</v>
      </c>
      <c r="L23" s="187">
        <v>47</v>
      </c>
      <c r="M23" s="194">
        <f t="shared" si="0"/>
        <v>59</v>
      </c>
      <c r="N23" s="195">
        <f t="shared" si="1"/>
        <v>69.411764705882348</v>
      </c>
      <c r="O23" s="104"/>
    </row>
    <row r="24" spans="1:15" ht="15.75" customHeight="1" x14ac:dyDescent="0.2">
      <c r="A24" s="193">
        <v>17</v>
      </c>
      <c r="B24" s="222" t="s">
        <v>81</v>
      </c>
      <c r="C24" s="243" t="s">
        <v>567</v>
      </c>
      <c r="D24" s="243" t="s">
        <v>568</v>
      </c>
      <c r="E24" s="99" t="s">
        <v>231</v>
      </c>
      <c r="F24" s="210">
        <v>39350</v>
      </c>
      <c r="G24" s="104" t="s">
        <v>3</v>
      </c>
      <c r="H24" s="200" t="s">
        <v>601</v>
      </c>
      <c r="I24" s="104">
        <v>10</v>
      </c>
      <c r="J24" s="214" t="s">
        <v>378</v>
      </c>
      <c r="K24" s="103">
        <v>12</v>
      </c>
      <c r="L24" s="103">
        <v>46</v>
      </c>
      <c r="M24" s="194">
        <f t="shared" si="0"/>
        <v>58</v>
      </c>
      <c r="N24" s="195">
        <f t="shared" si="1"/>
        <v>68.235294117647058</v>
      </c>
      <c r="O24" s="104"/>
    </row>
    <row r="25" spans="1:15" ht="15.75" customHeight="1" x14ac:dyDescent="0.2">
      <c r="A25" s="104">
        <v>18</v>
      </c>
      <c r="B25" s="224" t="s">
        <v>122</v>
      </c>
      <c r="C25" s="225" t="s">
        <v>140</v>
      </c>
      <c r="D25" s="225" t="s">
        <v>583</v>
      </c>
      <c r="E25" s="99" t="s">
        <v>231</v>
      </c>
      <c r="F25" s="210">
        <v>39463</v>
      </c>
      <c r="G25" s="104" t="s">
        <v>3</v>
      </c>
      <c r="H25" s="200" t="s">
        <v>199</v>
      </c>
      <c r="I25" s="104">
        <v>10</v>
      </c>
      <c r="J25" s="218" t="s">
        <v>608</v>
      </c>
      <c r="K25" s="182">
        <v>12</v>
      </c>
      <c r="L25" s="182">
        <v>46</v>
      </c>
      <c r="M25" s="194">
        <f t="shared" si="0"/>
        <v>58</v>
      </c>
      <c r="N25" s="195">
        <f t="shared" si="1"/>
        <v>68.235294117647058</v>
      </c>
      <c r="O25" s="104"/>
    </row>
    <row r="26" spans="1:15" ht="15.75" customHeight="1" x14ac:dyDescent="0.2">
      <c r="A26" s="193">
        <v>19</v>
      </c>
      <c r="B26" s="204" t="s">
        <v>556</v>
      </c>
      <c r="C26" s="205" t="s">
        <v>247</v>
      </c>
      <c r="D26" s="205" t="s">
        <v>311</v>
      </c>
      <c r="E26" s="99" t="s">
        <v>231</v>
      </c>
      <c r="F26" s="215">
        <v>39242</v>
      </c>
      <c r="G26" s="104" t="s">
        <v>3</v>
      </c>
      <c r="H26" s="202" t="s">
        <v>599</v>
      </c>
      <c r="I26" s="104">
        <v>10</v>
      </c>
      <c r="J26" s="203" t="s">
        <v>603</v>
      </c>
      <c r="K26" s="170">
        <v>9</v>
      </c>
      <c r="L26" s="170">
        <v>47</v>
      </c>
      <c r="M26" s="194">
        <f t="shared" si="0"/>
        <v>56</v>
      </c>
      <c r="N26" s="195">
        <f t="shared" si="1"/>
        <v>65.882352941176464</v>
      </c>
      <c r="O26" s="104"/>
    </row>
    <row r="27" spans="1:15" ht="15.75" customHeight="1" x14ac:dyDescent="0.25">
      <c r="A27" s="104">
        <v>20</v>
      </c>
      <c r="B27" s="212" t="s">
        <v>595</v>
      </c>
      <c r="C27" s="213" t="s">
        <v>155</v>
      </c>
      <c r="D27" s="213" t="s">
        <v>104</v>
      </c>
      <c r="E27" s="99" t="s">
        <v>231</v>
      </c>
      <c r="F27" s="216">
        <v>39477</v>
      </c>
      <c r="G27" s="104" t="s">
        <v>3</v>
      </c>
      <c r="H27" s="200" t="s">
        <v>360</v>
      </c>
      <c r="I27" s="104">
        <v>10</v>
      </c>
      <c r="J27" s="201" t="s">
        <v>606</v>
      </c>
      <c r="K27" s="103">
        <v>12</v>
      </c>
      <c r="L27" s="103">
        <v>43</v>
      </c>
      <c r="M27" s="194">
        <f t="shared" si="0"/>
        <v>55</v>
      </c>
      <c r="N27" s="195">
        <f t="shared" si="1"/>
        <v>64.705882352941174</v>
      </c>
      <c r="O27" s="104"/>
    </row>
    <row r="28" spans="1:15" ht="15.75" customHeight="1" x14ac:dyDescent="0.25">
      <c r="A28" s="193">
        <v>21</v>
      </c>
      <c r="B28" s="219" t="s">
        <v>578</v>
      </c>
      <c r="C28" s="223" t="s">
        <v>155</v>
      </c>
      <c r="D28" s="223" t="s">
        <v>130</v>
      </c>
      <c r="E28" s="99" t="s">
        <v>231</v>
      </c>
      <c r="F28" s="220">
        <v>39379</v>
      </c>
      <c r="G28" s="104" t="s">
        <v>3</v>
      </c>
      <c r="H28" s="202" t="s">
        <v>203</v>
      </c>
      <c r="I28" s="104">
        <v>10</v>
      </c>
      <c r="J28" s="207" t="s">
        <v>607</v>
      </c>
      <c r="K28" s="170">
        <v>9</v>
      </c>
      <c r="L28" s="170">
        <v>45</v>
      </c>
      <c r="M28" s="194">
        <f t="shared" si="0"/>
        <v>54</v>
      </c>
      <c r="N28" s="195">
        <f t="shared" si="1"/>
        <v>63.529411764705884</v>
      </c>
      <c r="O28" s="104"/>
    </row>
    <row r="29" spans="1:15" ht="15.75" customHeight="1" x14ac:dyDescent="0.25">
      <c r="A29" s="104">
        <v>22</v>
      </c>
      <c r="B29" s="248" t="s">
        <v>666</v>
      </c>
      <c r="C29" s="106" t="s">
        <v>179</v>
      </c>
      <c r="D29" s="106" t="s">
        <v>306</v>
      </c>
      <c r="E29" s="111" t="s">
        <v>231</v>
      </c>
      <c r="F29" s="249">
        <v>39411</v>
      </c>
      <c r="G29" s="113" t="s">
        <v>3</v>
      </c>
      <c r="H29" s="45" t="s">
        <v>195</v>
      </c>
      <c r="I29" s="113">
        <v>10</v>
      </c>
      <c r="J29" s="250" t="s">
        <v>211</v>
      </c>
      <c r="K29" s="111">
        <v>9</v>
      </c>
      <c r="L29" s="111">
        <v>44</v>
      </c>
      <c r="M29" s="251">
        <f t="shared" si="0"/>
        <v>53</v>
      </c>
      <c r="N29" s="238">
        <f t="shared" si="1"/>
        <v>62.352941176470587</v>
      </c>
      <c r="O29" s="113"/>
    </row>
    <row r="30" spans="1:15" ht="15.75" customHeight="1" x14ac:dyDescent="0.25">
      <c r="A30" s="193">
        <v>23</v>
      </c>
      <c r="B30" s="248" t="s">
        <v>81</v>
      </c>
      <c r="C30" s="106" t="s">
        <v>100</v>
      </c>
      <c r="D30" s="106" t="s">
        <v>284</v>
      </c>
      <c r="E30" s="111" t="s">
        <v>231</v>
      </c>
      <c r="F30" s="230">
        <v>39319</v>
      </c>
      <c r="G30" s="113" t="s">
        <v>3</v>
      </c>
      <c r="H30" s="45" t="s">
        <v>195</v>
      </c>
      <c r="I30" s="113">
        <v>10</v>
      </c>
      <c r="J30" s="250" t="s">
        <v>211</v>
      </c>
      <c r="K30" s="113">
        <v>13</v>
      </c>
      <c r="L30" s="113">
        <v>40</v>
      </c>
      <c r="M30" s="252">
        <f t="shared" si="0"/>
        <v>53</v>
      </c>
      <c r="N30" s="238">
        <f t="shared" si="1"/>
        <v>62.352941176470587</v>
      </c>
      <c r="O30" s="113"/>
    </row>
    <row r="31" spans="1:15" ht="15.75" customHeight="1" x14ac:dyDescent="0.2">
      <c r="A31" s="104">
        <v>24</v>
      </c>
      <c r="B31" s="209" t="s">
        <v>441</v>
      </c>
      <c r="C31" s="209" t="s">
        <v>252</v>
      </c>
      <c r="D31" s="209" t="s">
        <v>573</v>
      </c>
      <c r="E31" s="111" t="s">
        <v>231</v>
      </c>
      <c r="F31" s="134">
        <v>39370</v>
      </c>
      <c r="G31" s="113" t="s">
        <v>3</v>
      </c>
      <c r="H31" s="198" t="s">
        <v>192</v>
      </c>
      <c r="I31" s="113">
        <v>10</v>
      </c>
      <c r="J31" s="253" t="s">
        <v>535</v>
      </c>
      <c r="K31" s="128">
        <v>6</v>
      </c>
      <c r="L31" s="128">
        <v>45</v>
      </c>
      <c r="M31" s="251">
        <f t="shared" si="0"/>
        <v>51</v>
      </c>
      <c r="N31" s="238">
        <f t="shared" si="1"/>
        <v>60</v>
      </c>
      <c r="O31" s="113"/>
    </row>
    <row r="32" spans="1:15" ht="15.75" customHeight="1" x14ac:dyDescent="0.25">
      <c r="A32" s="193">
        <v>25</v>
      </c>
      <c r="B32" s="213" t="s">
        <v>554</v>
      </c>
      <c r="C32" s="213" t="s">
        <v>424</v>
      </c>
      <c r="D32" s="213" t="s">
        <v>311</v>
      </c>
      <c r="E32" s="111" t="s">
        <v>231</v>
      </c>
      <c r="F32" s="254">
        <v>39427</v>
      </c>
      <c r="G32" s="113" t="s">
        <v>3</v>
      </c>
      <c r="H32" s="225" t="s">
        <v>370</v>
      </c>
      <c r="I32" s="113">
        <v>10</v>
      </c>
      <c r="J32" s="213" t="s">
        <v>536</v>
      </c>
      <c r="K32" s="121">
        <v>11</v>
      </c>
      <c r="L32" s="121">
        <v>39</v>
      </c>
      <c r="M32" s="251">
        <f t="shared" si="0"/>
        <v>50</v>
      </c>
      <c r="N32" s="238">
        <f t="shared" si="1"/>
        <v>58.823529411764703</v>
      </c>
      <c r="O32" s="113"/>
    </row>
    <row r="33" spans="1:15" ht="15.75" customHeight="1" x14ac:dyDescent="0.25">
      <c r="A33" s="104">
        <v>26</v>
      </c>
      <c r="B33" s="197" t="s">
        <v>576</v>
      </c>
      <c r="C33" s="197" t="s">
        <v>58</v>
      </c>
      <c r="D33" s="197" t="s">
        <v>188</v>
      </c>
      <c r="E33" s="111" t="s">
        <v>231</v>
      </c>
      <c r="F33" s="255">
        <v>39309</v>
      </c>
      <c r="G33" s="113" t="s">
        <v>3</v>
      </c>
      <c r="H33" s="198" t="s">
        <v>525</v>
      </c>
      <c r="I33" s="113">
        <v>10</v>
      </c>
      <c r="J33" s="197" t="s">
        <v>542</v>
      </c>
      <c r="K33" s="118">
        <v>11</v>
      </c>
      <c r="L33" s="118">
        <v>39</v>
      </c>
      <c r="M33" s="251">
        <f t="shared" si="0"/>
        <v>50</v>
      </c>
      <c r="N33" s="238">
        <f t="shared" si="1"/>
        <v>58.823529411764703</v>
      </c>
      <c r="O33" s="113"/>
    </row>
    <row r="34" spans="1:15" ht="15.75" customHeight="1" x14ac:dyDescent="0.2">
      <c r="A34" s="193">
        <v>27</v>
      </c>
      <c r="B34" s="204" t="s">
        <v>556</v>
      </c>
      <c r="C34" s="205" t="s">
        <v>557</v>
      </c>
      <c r="D34" s="205" t="s">
        <v>558</v>
      </c>
      <c r="E34" s="111" t="s">
        <v>231</v>
      </c>
      <c r="F34" s="244">
        <v>39519</v>
      </c>
      <c r="G34" s="113" t="s">
        <v>3</v>
      </c>
      <c r="H34" s="205" t="s">
        <v>206</v>
      </c>
      <c r="I34" s="113">
        <v>10</v>
      </c>
      <c r="J34" s="256" t="s">
        <v>379</v>
      </c>
      <c r="K34" s="97">
        <v>9</v>
      </c>
      <c r="L34" s="97">
        <v>40</v>
      </c>
      <c r="M34" s="251">
        <f t="shared" si="0"/>
        <v>49</v>
      </c>
      <c r="N34" s="238">
        <f t="shared" si="1"/>
        <v>57.647058823529413</v>
      </c>
      <c r="O34" s="113"/>
    </row>
    <row r="35" spans="1:15" ht="15.75" customHeight="1" x14ac:dyDescent="0.2">
      <c r="A35" s="104">
        <v>28</v>
      </c>
      <c r="B35" s="208" t="s">
        <v>584</v>
      </c>
      <c r="C35" s="209" t="s">
        <v>585</v>
      </c>
      <c r="D35" s="209" t="s">
        <v>586</v>
      </c>
      <c r="E35" s="111" t="s">
        <v>231</v>
      </c>
      <c r="F35" s="229">
        <v>39462</v>
      </c>
      <c r="G35" s="113" t="s">
        <v>3</v>
      </c>
      <c r="H35" s="198" t="s">
        <v>192</v>
      </c>
      <c r="I35" s="113">
        <v>10</v>
      </c>
      <c r="J35" s="257" t="s">
        <v>535</v>
      </c>
      <c r="K35" s="121">
        <v>8</v>
      </c>
      <c r="L35" s="121">
        <v>40</v>
      </c>
      <c r="M35" s="251">
        <f t="shared" si="0"/>
        <v>48</v>
      </c>
      <c r="N35" s="238">
        <f t="shared" si="1"/>
        <v>56.470588235294116</v>
      </c>
      <c r="O35" s="113"/>
    </row>
    <row r="36" spans="1:15" ht="15.75" customHeight="1" x14ac:dyDescent="0.25">
      <c r="A36" s="193">
        <v>29</v>
      </c>
      <c r="B36" s="212" t="s">
        <v>144</v>
      </c>
      <c r="C36" s="213" t="s">
        <v>589</v>
      </c>
      <c r="D36" s="213" t="s">
        <v>130</v>
      </c>
      <c r="E36" s="111" t="s">
        <v>231</v>
      </c>
      <c r="F36" s="258">
        <v>39548</v>
      </c>
      <c r="G36" s="113" t="s">
        <v>3</v>
      </c>
      <c r="H36" s="198" t="s">
        <v>363</v>
      </c>
      <c r="I36" s="113">
        <v>10</v>
      </c>
      <c r="J36" s="109" t="s">
        <v>380</v>
      </c>
      <c r="K36" s="118">
        <v>0</v>
      </c>
      <c r="L36" s="118">
        <v>47</v>
      </c>
      <c r="M36" s="251">
        <f t="shared" si="0"/>
        <v>47</v>
      </c>
      <c r="N36" s="238">
        <f t="shared" si="1"/>
        <v>55.294117647058826</v>
      </c>
      <c r="O36" s="113"/>
    </row>
    <row r="37" spans="1:15" ht="15.75" customHeight="1" x14ac:dyDescent="0.25">
      <c r="A37" s="104">
        <v>30</v>
      </c>
      <c r="B37" s="196" t="s">
        <v>574</v>
      </c>
      <c r="C37" s="197" t="s">
        <v>143</v>
      </c>
      <c r="D37" s="197" t="s">
        <v>311</v>
      </c>
      <c r="E37" s="111" t="s">
        <v>231</v>
      </c>
      <c r="F37" s="259">
        <v>39216</v>
      </c>
      <c r="G37" s="113" t="s">
        <v>3</v>
      </c>
      <c r="H37" s="198" t="s">
        <v>202</v>
      </c>
      <c r="I37" s="113">
        <v>10</v>
      </c>
      <c r="J37" s="260" t="s">
        <v>605</v>
      </c>
      <c r="K37" s="118">
        <v>10</v>
      </c>
      <c r="L37" s="118">
        <v>36</v>
      </c>
      <c r="M37" s="251">
        <f t="shared" si="0"/>
        <v>46</v>
      </c>
      <c r="N37" s="238">
        <f t="shared" si="1"/>
        <v>54.117647058823529</v>
      </c>
      <c r="O37" s="113"/>
    </row>
    <row r="38" spans="1:15" ht="15.75" customHeight="1" x14ac:dyDescent="0.25">
      <c r="A38" s="193">
        <v>31</v>
      </c>
      <c r="B38" s="248" t="s">
        <v>664</v>
      </c>
      <c r="C38" s="106" t="s">
        <v>577</v>
      </c>
      <c r="D38" s="106" t="s">
        <v>665</v>
      </c>
      <c r="E38" s="111" t="s">
        <v>231</v>
      </c>
      <c r="F38" s="249">
        <v>39182</v>
      </c>
      <c r="G38" s="113" t="s">
        <v>3</v>
      </c>
      <c r="H38" s="45" t="s">
        <v>195</v>
      </c>
      <c r="I38" s="113">
        <v>10</v>
      </c>
      <c r="J38" s="250" t="s">
        <v>211</v>
      </c>
      <c r="K38" s="111">
        <v>0</v>
      </c>
      <c r="L38" s="111">
        <v>46</v>
      </c>
      <c r="M38" s="251">
        <f t="shared" si="0"/>
        <v>46</v>
      </c>
      <c r="N38" s="238">
        <f t="shared" si="1"/>
        <v>54.117647058823529</v>
      </c>
      <c r="O38" s="113"/>
    </row>
    <row r="39" spans="1:15" ht="15.75" customHeight="1" x14ac:dyDescent="0.25">
      <c r="A39" s="104">
        <v>32</v>
      </c>
      <c r="B39" s="212" t="s">
        <v>555</v>
      </c>
      <c r="C39" s="213" t="s">
        <v>109</v>
      </c>
      <c r="D39" s="213" t="s">
        <v>130</v>
      </c>
      <c r="E39" s="111" t="s">
        <v>231</v>
      </c>
      <c r="F39" s="261">
        <v>39493</v>
      </c>
      <c r="G39" s="113" t="s">
        <v>3</v>
      </c>
      <c r="H39" s="198" t="s">
        <v>363</v>
      </c>
      <c r="I39" s="113">
        <v>10</v>
      </c>
      <c r="J39" s="109" t="s">
        <v>380</v>
      </c>
      <c r="K39" s="118">
        <v>0</v>
      </c>
      <c r="L39" s="118">
        <v>45</v>
      </c>
      <c r="M39" s="251">
        <f t="shared" si="0"/>
        <v>45</v>
      </c>
      <c r="N39" s="238">
        <f t="shared" si="1"/>
        <v>52.941176470588232</v>
      </c>
      <c r="O39" s="113"/>
    </row>
    <row r="40" spans="1:15" ht="15.75" customHeight="1" x14ac:dyDescent="0.25">
      <c r="A40" s="193">
        <v>33</v>
      </c>
      <c r="B40" s="212" t="s">
        <v>575</v>
      </c>
      <c r="C40" s="213" t="s">
        <v>273</v>
      </c>
      <c r="D40" s="213" t="s">
        <v>243</v>
      </c>
      <c r="E40" s="111" t="s">
        <v>231</v>
      </c>
      <c r="F40" s="258">
        <v>39320</v>
      </c>
      <c r="G40" s="113" t="s">
        <v>3</v>
      </c>
      <c r="H40" s="198" t="s">
        <v>363</v>
      </c>
      <c r="I40" s="113">
        <v>10</v>
      </c>
      <c r="J40" s="260" t="s">
        <v>380</v>
      </c>
      <c r="K40" s="118">
        <v>0</v>
      </c>
      <c r="L40" s="118">
        <v>45</v>
      </c>
      <c r="M40" s="251">
        <f t="shared" si="0"/>
        <v>45</v>
      </c>
      <c r="N40" s="238">
        <f t="shared" si="1"/>
        <v>52.941176470588232</v>
      </c>
      <c r="O40" s="113"/>
    </row>
    <row r="41" spans="1:15" ht="15.75" customHeight="1" x14ac:dyDescent="0.2">
      <c r="A41" s="104">
        <v>34</v>
      </c>
      <c r="B41" s="204" t="s">
        <v>122</v>
      </c>
      <c r="C41" s="205" t="s">
        <v>581</v>
      </c>
      <c r="D41" s="205" t="s">
        <v>582</v>
      </c>
      <c r="E41" s="111" t="s">
        <v>231</v>
      </c>
      <c r="F41" s="244">
        <v>39282</v>
      </c>
      <c r="G41" s="113" t="s">
        <v>3</v>
      </c>
      <c r="H41" s="205" t="s">
        <v>206</v>
      </c>
      <c r="I41" s="113">
        <v>10</v>
      </c>
      <c r="J41" s="256" t="s">
        <v>379</v>
      </c>
      <c r="K41" s="97">
        <v>11</v>
      </c>
      <c r="L41" s="97">
        <v>30</v>
      </c>
      <c r="M41" s="251">
        <f t="shared" si="0"/>
        <v>41</v>
      </c>
      <c r="N41" s="238">
        <f t="shared" si="1"/>
        <v>48.235294117647058</v>
      </c>
      <c r="O41" s="113"/>
    </row>
    <row r="42" spans="1:15" ht="15.75" customHeight="1" x14ac:dyDescent="0.2">
      <c r="A42" s="193">
        <v>35</v>
      </c>
      <c r="B42" s="208" t="s">
        <v>569</v>
      </c>
      <c r="C42" s="209" t="s">
        <v>44</v>
      </c>
      <c r="D42" s="209" t="s">
        <v>315</v>
      </c>
      <c r="E42" s="111" t="s">
        <v>231</v>
      </c>
      <c r="F42" s="227">
        <v>39418</v>
      </c>
      <c r="G42" s="113" t="s">
        <v>3</v>
      </c>
      <c r="H42" s="198" t="s">
        <v>192</v>
      </c>
      <c r="I42" s="113">
        <v>10</v>
      </c>
      <c r="J42" s="262" t="s">
        <v>535</v>
      </c>
      <c r="K42" s="128">
        <v>12</v>
      </c>
      <c r="L42" s="128">
        <v>28</v>
      </c>
      <c r="M42" s="251">
        <f t="shared" si="0"/>
        <v>40</v>
      </c>
      <c r="N42" s="238">
        <f t="shared" si="1"/>
        <v>47.058823529411768</v>
      </c>
      <c r="O42" s="113"/>
    </row>
    <row r="43" spans="1:15" ht="15.75" customHeight="1" x14ac:dyDescent="0.2">
      <c r="A43" s="104">
        <v>36</v>
      </c>
      <c r="B43" s="208" t="s">
        <v>570</v>
      </c>
      <c r="C43" s="209" t="s">
        <v>433</v>
      </c>
      <c r="D43" s="209" t="s">
        <v>571</v>
      </c>
      <c r="E43" s="111" t="s">
        <v>9</v>
      </c>
      <c r="F43" s="227">
        <v>39287</v>
      </c>
      <c r="G43" s="113" t="s">
        <v>3</v>
      </c>
      <c r="H43" s="198" t="s">
        <v>192</v>
      </c>
      <c r="I43" s="113">
        <v>10</v>
      </c>
      <c r="J43" s="257" t="s">
        <v>535</v>
      </c>
      <c r="K43" s="121">
        <v>12</v>
      </c>
      <c r="L43" s="121">
        <v>26</v>
      </c>
      <c r="M43" s="251">
        <f t="shared" si="0"/>
        <v>38</v>
      </c>
      <c r="N43" s="238">
        <f t="shared" si="1"/>
        <v>44.705882352941174</v>
      </c>
      <c r="O43" s="113"/>
    </row>
    <row r="44" spans="1:15" ht="15.75" customHeight="1" x14ac:dyDescent="0.25">
      <c r="A44" s="193">
        <v>37</v>
      </c>
      <c r="B44" s="212" t="s">
        <v>579</v>
      </c>
      <c r="C44" s="213" t="s">
        <v>55</v>
      </c>
      <c r="D44" s="213" t="s">
        <v>413</v>
      </c>
      <c r="E44" s="111" t="s">
        <v>231</v>
      </c>
      <c r="F44" s="263">
        <v>39296</v>
      </c>
      <c r="G44" s="113" t="s">
        <v>3</v>
      </c>
      <c r="H44" s="198" t="s">
        <v>360</v>
      </c>
      <c r="I44" s="113">
        <v>10</v>
      </c>
      <c r="J44" s="109" t="s">
        <v>374</v>
      </c>
      <c r="K44" s="118">
        <v>9</v>
      </c>
      <c r="L44" s="118">
        <v>29</v>
      </c>
      <c r="M44" s="251">
        <f t="shared" si="0"/>
        <v>38</v>
      </c>
      <c r="N44" s="238">
        <f t="shared" si="1"/>
        <v>44.705882352941174</v>
      </c>
      <c r="O44" s="113"/>
    </row>
    <row r="45" spans="1:15" ht="15.75" customHeight="1" x14ac:dyDescent="0.25">
      <c r="A45" s="104">
        <v>38</v>
      </c>
      <c r="B45" s="209" t="s">
        <v>580</v>
      </c>
      <c r="C45" s="209" t="s">
        <v>609</v>
      </c>
      <c r="D45" s="209" t="s">
        <v>61</v>
      </c>
      <c r="E45" s="111" t="s">
        <v>231</v>
      </c>
      <c r="F45" s="264">
        <v>39308</v>
      </c>
      <c r="G45" s="113" t="s">
        <v>3</v>
      </c>
      <c r="H45" s="198" t="s">
        <v>192</v>
      </c>
      <c r="I45" s="113">
        <v>10</v>
      </c>
      <c r="J45" s="205" t="s">
        <v>535</v>
      </c>
      <c r="K45" s="128">
        <v>9</v>
      </c>
      <c r="L45" s="128">
        <v>24</v>
      </c>
      <c r="M45" s="111">
        <f t="shared" si="0"/>
        <v>33</v>
      </c>
      <c r="N45" s="238">
        <f t="shared" si="1"/>
        <v>38.823529411764703</v>
      </c>
      <c r="O45" s="106"/>
    </row>
    <row r="46" spans="1:15" ht="15.75" customHeight="1" x14ac:dyDescent="0.25">
      <c r="A46" s="193">
        <v>39</v>
      </c>
      <c r="B46" s="223" t="s">
        <v>467</v>
      </c>
      <c r="C46" s="223" t="s">
        <v>331</v>
      </c>
      <c r="D46" s="205" t="s">
        <v>587</v>
      </c>
      <c r="E46" s="111" t="s">
        <v>9</v>
      </c>
      <c r="F46" s="265">
        <v>39459</v>
      </c>
      <c r="G46" s="113" t="s">
        <v>3</v>
      </c>
      <c r="H46" s="205" t="s">
        <v>367</v>
      </c>
      <c r="I46" s="113">
        <v>10</v>
      </c>
      <c r="J46" s="223" t="s">
        <v>217</v>
      </c>
      <c r="K46" s="97">
        <v>0</v>
      </c>
      <c r="L46" s="97">
        <v>22</v>
      </c>
      <c r="M46" s="111">
        <f t="shared" si="0"/>
        <v>22</v>
      </c>
      <c r="N46" s="238">
        <f t="shared" si="1"/>
        <v>25.882352941176471</v>
      </c>
      <c r="O46" s="106"/>
    </row>
    <row r="47" spans="1:15" ht="15.75" customHeight="1" x14ac:dyDescent="0.25">
      <c r="A47" s="104">
        <v>40</v>
      </c>
      <c r="B47" s="205" t="s">
        <v>572</v>
      </c>
      <c r="C47" s="205" t="s">
        <v>424</v>
      </c>
      <c r="D47" s="205" t="s">
        <v>416</v>
      </c>
      <c r="E47" s="111" t="s">
        <v>231</v>
      </c>
      <c r="F47" s="266">
        <v>39155</v>
      </c>
      <c r="G47" s="113" t="s">
        <v>3</v>
      </c>
      <c r="H47" s="205" t="s">
        <v>599</v>
      </c>
      <c r="I47" s="113">
        <v>10</v>
      </c>
      <c r="J47" s="267" t="s">
        <v>603</v>
      </c>
      <c r="K47" s="97">
        <v>0</v>
      </c>
      <c r="L47" s="97">
        <v>14</v>
      </c>
      <c r="M47" s="111">
        <f t="shared" si="0"/>
        <v>14</v>
      </c>
      <c r="N47" s="238">
        <f t="shared" si="1"/>
        <v>16.470588235294116</v>
      </c>
      <c r="O47" s="106"/>
    </row>
    <row r="48" spans="1:15" ht="15.75" customHeight="1" x14ac:dyDescent="0.25">
      <c r="E48" s="318"/>
      <c r="F48" s="319"/>
      <c r="G48" s="319"/>
      <c r="H48" s="319"/>
    </row>
    <row r="52" spans="6:10" ht="15.75" customHeight="1" x14ac:dyDescent="0.25">
      <c r="F52" s="318" t="s">
        <v>233</v>
      </c>
      <c r="G52" s="318"/>
      <c r="H52" s="318"/>
      <c r="I52" s="318"/>
      <c r="J52" s="318"/>
    </row>
  </sheetData>
  <sortState ref="A8:O47">
    <sortCondition descending="1" ref="M8:M47"/>
  </sortState>
  <mergeCells count="2">
    <mergeCell ref="E48:H48"/>
    <mergeCell ref="F52:J52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46"/>
  <sheetViews>
    <sheetView tabSelected="1" workbookViewId="0">
      <selection activeCell="D23" sqref="D23"/>
    </sheetView>
  </sheetViews>
  <sheetFormatPr defaultColWidth="12.5703125" defaultRowHeight="15.75" customHeight="1" x14ac:dyDescent="0.2"/>
  <cols>
    <col min="1" max="1" width="6.140625" customWidth="1"/>
    <col min="5" max="5" width="6.140625" customWidth="1"/>
    <col min="6" max="6" width="10.5703125" customWidth="1"/>
    <col min="7" max="7" width="10" customWidth="1"/>
    <col min="8" max="8" width="25.7109375" customWidth="1"/>
    <col min="9" max="9" width="7.7109375" customWidth="1"/>
    <col min="10" max="10" width="22.28515625" customWidth="1"/>
    <col min="11" max="11" width="7.7109375" customWidth="1"/>
    <col min="12" max="12" width="7.5703125" customWidth="1"/>
    <col min="13" max="13" width="10.7109375" customWidth="1"/>
  </cols>
  <sheetData>
    <row r="1" spans="1:16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81"/>
      <c r="L1" s="81"/>
      <c r="M1" s="18"/>
    </row>
    <row r="2" spans="1:16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81"/>
      <c r="L2" s="81"/>
      <c r="M2" s="18"/>
    </row>
    <row r="3" spans="1:16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81"/>
      <c r="L3" s="81"/>
      <c r="M3" s="18"/>
    </row>
    <row r="4" spans="1:16" ht="12.75" x14ac:dyDescent="0.2">
      <c r="A4" s="15"/>
      <c r="B4" s="15" t="s">
        <v>6</v>
      </c>
      <c r="C4" s="20">
        <v>11</v>
      </c>
      <c r="D4" s="15"/>
      <c r="E4" s="15"/>
      <c r="F4" s="15"/>
      <c r="G4" s="15"/>
      <c r="H4" s="15"/>
      <c r="I4" s="15"/>
      <c r="J4" s="15"/>
      <c r="K4" s="81"/>
      <c r="L4" s="81"/>
      <c r="M4" s="18"/>
    </row>
    <row r="5" spans="1:16" ht="12.75" x14ac:dyDescent="0.2">
      <c r="A5" s="15"/>
      <c r="B5" s="15" t="s">
        <v>7</v>
      </c>
      <c r="C5" s="20">
        <v>85</v>
      </c>
      <c r="D5" s="15"/>
      <c r="E5" s="15"/>
      <c r="F5" s="21"/>
      <c r="G5" s="15"/>
      <c r="H5" s="15"/>
      <c r="I5" s="15"/>
      <c r="J5" s="15"/>
      <c r="K5" s="81"/>
      <c r="L5" s="81"/>
      <c r="M5" s="18"/>
    </row>
    <row r="6" spans="1:16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26"/>
      <c r="L6" s="26"/>
      <c r="M6" s="14"/>
      <c r="N6" s="13"/>
    </row>
    <row r="7" spans="1:16" ht="52.5" customHeight="1" x14ac:dyDescent="0.2">
      <c r="A7" s="82" t="s">
        <v>11</v>
      </c>
      <c r="B7" s="82" t="s">
        <v>12</v>
      </c>
      <c r="C7" s="82" t="s">
        <v>13</v>
      </c>
      <c r="D7" s="82" t="s">
        <v>14</v>
      </c>
      <c r="E7" s="82" t="s">
        <v>15</v>
      </c>
      <c r="F7" s="84" t="s">
        <v>16</v>
      </c>
      <c r="G7" s="82" t="s">
        <v>17</v>
      </c>
      <c r="H7" s="84" t="s">
        <v>18</v>
      </c>
      <c r="I7" s="82" t="s">
        <v>6</v>
      </c>
      <c r="J7" s="84" t="s">
        <v>19</v>
      </c>
      <c r="K7" s="93" t="s">
        <v>229</v>
      </c>
      <c r="L7" s="93" t="s">
        <v>230</v>
      </c>
      <c r="M7" s="82" t="s">
        <v>21</v>
      </c>
      <c r="N7" s="79" t="s">
        <v>232</v>
      </c>
      <c r="O7" s="83" t="s">
        <v>20</v>
      </c>
      <c r="P7" s="137"/>
    </row>
    <row r="8" spans="1:16" ht="15.75" customHeight="1" x14ac:dyDescent="0.2">
      <c r="A8" s="42">
        <v>1</v>
      </c>
      <c r="B8" s="45" t="s">
        <v>617</v>
      </c>
      <c r="C8" s="45" t="s">
        <v>26</v>
      </c>
      <c r="D8" s="45" t="s">
        <v>618</v>
      </c>
      <c r="E8" s="42" t="s">
        <v>231</v>
      </c>
      <c r="F8" s="94">
        <v>38996</v>
      </c>
      <c r="G8" s="42" t="s">
        <v>654</v>
      </c>
      <c r="H8" s="95" t="s">
        <v>653</v>
      </c>
      <c r="I8" s="42">
        <v>11</v>
      </c>
      <c r="J8" s="96" t="s">
        <v>655</v>
      </c>
      <c r="K8" s="97">
        <v>13</v>
      </c>
      <c r="L8" s="97">
        <v>68</v>
      </c>
      <c r="M8" s="42">
        <f t="shared" ref="M8:M43" si="0">SUM(K8:L8)</f>
        <v>81</v>
      </c>
      <c r="N8" s="98">
        <f t="shared" ref="N8:N43" si="1">M8*100/85</f>
        <v>95.294117647058826</v>
      </c>
      <c r="O8" s="99" t="s">
        <v>672</v>
      </c>
    </row>
    <row r="9" spans="1:16" ht="15.75" customHeight="1" x14ac:dyDescent="0.2">
      <c r="A9" s="42">
        <v>2</v>
      </c>
      <c r="B9" s="114" t="s">
        <v>417</v>
      </c>
      <c r="C9" s="43" t="s">
        <v>44</v>
      </c>
      <c r="D9" s="43" t="s">
        <v>101</v>
      </c>
      <c r="E9" s="42" t="s">
        <v>231</v>
      </c>
      <c r="F9" s="100">
        <v>39162</v>
      </c>
      <c r="G9" s="42" t="s">
        <v>654</v>
      </c>
      <c r="H9" s="101" t="s">
        <v>360</v>
      </c>
      <c r="I9" s="42">
        <v>11</v>
      </c>
      <c r="J9" s="102" t="s">
        <v>655</v>
      </c>
      <c r="K9" s="103">
        <v>13</v>
      </c>
      <c r="L9" s="103">
        <v>66</v>
      </c>
      <c r="M9" s="42">
        <f t="shared" si="0"/>
        <v>79</v>
      </c>
      <c r="N9" s="98">
        <f t="shared" si="1"/>
        <v>92.941176470588232</v>
      </c>
      <c r="O9" s="104" t="s">
        <v>673</v>
      </c>
    </row>
    <row r="10" spans="1:16" ht="15.75" customHeight="1" x14ac:dyDescent="0.2">
      <c r="A10" s="42">
        <v>3</v>
      </c>
      <c r="B10" s="122" t="s">
        <v>154</v>
      </c>
      <c r="C10" s="44" t="s">
        <v>488</v>
      </c>
      <c r="D10" s="44" t="s">
        <v>145</v>
      </c>
      <c r="E10" s="42" t="s">
        <v>231</v>
      </c>
      <c r="F10" s="105">
        <v>38750</v>
      </c>
      <c r="G10" s="42" t="s">
        <v>654</v>
      </c>
      <c r="H10" s="101" t="s">
        <v>652</v>
      </c>
      <c r="I10" s="42">
        <v>11</v>
      </c>
      <c r="J10" s="102" t="s">
        <v>534</v>
      </c>
      <c r="K10" s="103">
        <v>13</v>
      </c>
      <c r="L10" s="103">
        <v>63</v>
      </c>
      <c r="M10" s="42">
        <f t="shared" si="0"/>
        <v>76</v>
      </c>
      <c r="N10" s="98">
        <f t="shared" si="1"/>
        <v>89.411764705882348</v>
      </c>
      <c r="O10" s="104" t="s">
        <v>673</v>
      </c>
    </row>
    <row r="11" spans="1:16" ht="15.75" customHeight="1" x14ac:dyDescent="0.25">
      <c r="A11" s="42">
        <v>4</v>
      </c>
      <c r="B11" s="106" t="s">
        <v>667</v>
      </c>
      <c r="C11" s="106" t="s">
        <v>668</v>
      </c>
      <c r="D11" s="106" t="s">
        <v>669</v>
      </c>
      <c r="E11" s="107" t="s">
        <v>231</v>
      </c>
      <c r="F11" s="108">
        <v>39071</v>
      </c>
      <c r="G11" s="107" t="s">
        <v>654</v>
      </c>
      <c r="H11" s="109" t="s">
        <v>600</v>
      </c>
      <c r="I11" s="107">
        <v>11</v>
      </c>
      <c r="J11" s="110" t="s">
        <v>210</v>
      </c>
      <c r="K11" s="111">
        <v>6</v>
      </c>
      <c r="L11" s="111">
        <v>66</v>
      </c>
      <c r="M11" s="111">
        <f t="shared" si="0"/>
        <v>72</v>
      </c>
      <c r="N11" s="112">
        <f t="shared" si="1"/>
        <v>84.705882352941174</v>
      </c>
      <c r="O11" s="113" t="s">
        <v>673</v>
      </c>
    </row>
    <row r="12" spans="1:16" ht="15.75" customHeight="1" x14ac:dyDescent="0.2">
      <c r="A12" s="42">
        <v>5</v>
      </c>
      <c r="B12" s="114" t="s">
        <v>75</v>
      </c>
      <c r="C12" s="114" t="s">
        <v>176</v>
      </c>
      <c r="D12" s="114" t="s">
        <v>45</v>
      </c>
      <c r="E12" s="107" t="s">
        <v>231</v>
      </c>
      <c r="F12" s="115">
        <v>38976</v>
      </c>
      <c r="G12" s="107" t="s">
        <v>654</v>
      </c>
      <c r="H12" s="116" t="s">
        <v>360</v>
      </c>
      <c r="I12" s="107">
        <v>11</v>
      </c>
      <c r="J12" s="117" t="s">
        <v>655</v>
      </c>
      <c r="K12" s="118">
        <v>12</v>
      </c>
      <c r="L12" s="118">
        <v>59</v>
      </c>
      <c r="M12" s="107">
        <f t="shared" si="0"/>
        <v>71</v>
      </c>
      <c r="N12" s="119">
        <f t="shared" si="1"/>
        <v>83.529411764705884</v>
      </c>
      <c r="O12" s="113" t="s">
        <v>673</v>
      </c>
    </row>
    <row r="13" spans="1:16" ht="15.75" customHeight="1" x14ac:dyDescent="0.2">
      <c r="A13" s="42">
        <v>6</v>
      </c>
      <c r="B13" s="45" t="s">
        <v>639</v>
      </c>
      <c r="C13" s="45" t="s">
        <v>171</v>
      </c>
      <c r="D13" s="45" t="s">
        <v>68</v>
      </c>
      <c r="E13" s="107" t="s">
        <v>231</v>
      </c>
      <c r="F13" s="94">
        <v>38937</v>
      </c>
      <c r="G13" s="107" t="s">
        <v>654</v>
      </c>
      <c r="H13" s="95" t="s">
        <v>206</v>
      </c>
      <c r="I13" s="107">
        <v>11</v>
      </c>
      <c r="J13" s="96" t="s">
        <v>227</v>
      </c>
      <c r="K13" s="97">
        <v>15</v>
      </c>
      <c r="L13" s="97">
        <v>56</v>
      </c>
      <c r="M13" s="107">
        <f t="shared" si="0"/>
        <v>71</v>
      </c>
      <c r="N13" s="119">
        <f t="shared" si="1"/>
        <v>83.529411764705884</v>
      </c>
      <c r="O13" s="113" t="s">
        <v>673</v>
      </c>
    </row>
    <row r="14" spans="1:16" ht="15.75" customHeight="1" x14ac:dyDescent="0.25">
      <c r="A14" s="42">
        <v>7</v>
      </c>
      <c r="B14" s="106" t="s">
        <v>255</v>
      </c>
      <c r="C14" s="106" t="s">
        <v>671</v>
      </c>
      <c r="D14" s="106" t="s">
        <v>257</v>
      </c>
      <c r="E14" s="107" t="s">
        <v>231</v>
      </c>
      <c r="F14" s="108">
        <v>38975</v>
      </c>
      <c r="G14" s="113" t="s">
        <v>3</v>
      </c>
      <c r="H14" s="116" t="s">
        <v>202</v>
      </c>
      <c r="I14" s="107">
        <v>11</v>
      </c>
      <c r="J14" s="117" t="s">
        <v>659</v>
      </c>
      <c r="K14" s="113">
        <v>0</v>
      </c>
      <c r="L14" s="113">
        <v>70</v>
      </c>
      <c r="M14" s="107">
        <f t="shared" si="0"/>
        <v>70</v>
      </c>
      <c r="N14" s="119">
        <f t="shared" si="1"/>
        <v>82.352941176470594</v>
      </c>
      <c r="O14" s="113" t="s">
        <v>673</v>
      </c>
    </row>
    <row r="15" spans="1:16" ht="15.75" customHeight="1" x14ac:dyDescent="0.2">
      <c r="A15" s="42">
        <v>8</v>
      </c>
      <c r="B15" s="45" t="s">
        <v>628</v>
      </c>
      <c r="C15" s="45" t="s">
        <v>100</v>
      </c>
      <c r="D15" s="45" t="s">
        <v>355</v>
      </c>
      <c r="E15" s="107" t="s">
        <v>231</v>
      </c>
      <c r="F15" s="94">
        <v>38975</v>
      </c>
      <c r="G15" s="107" t="s">
        <v>654</v>
      </c>
      <c r="H15" s="95" t="s">
        <v>206</v>
      </c>
      <c r="I15" s="107">
        <v>11</v>
      </c>
      <c r="J15" s="96" t="s">
        <v>227</v>
      </c>
      <c r="K15" s="97">
        <v>15</v>
      </c>
      <c r="L15" s="97">
        <v>55</v>
      </c>
      <c r="M15" s="107">
        <f t="shared" si="0"/>
        <v>70</v>
      </c>
      <c r="N15" s="119">
        <f t="shared" si="1"/>
        <v>82.352941176470594</v>
      </c>
      <c r="O15" s="113" t="s">
        <v>673</v>
      </c>
    </row>
    <row r="16" spans="1:16" ht="15.75" customHeight="1" x14ac:dyDescent="0.2">
      <c r="A16" s="42">
        <v>9</v>
      </c>
      <c r="B16" s="92" t="s">
        <v>626</v>
      </c>
      <c r="C16" s="34" t="s">
        <v>58</v>
      </c>
      <c r="D16" s="34" t="s">
        <v>186</v>
      </c>
      <c r="E16" s="107" t="s">
        <v>231</v>
      </c>
      <c r="F16" s="91">
        <v>38989</v>
      </c>
      <c r="G16" s="113" t="s">
        <v>3</v>
      </c>
      <c r="H16" s="116" t="s">
        <v>652</v>
      </c>
      <c r="I16" s="107">
        <v>11</v>
      </c>
      <c r="J16" s="133" t="s">
        <v>534</v>
      </c>
      <c r="K16" s="80">
        <v>0</v>
      </c>
      <c r="L16" s="80">
        <v>64</v>
      </c>
      <c r="M16" s="80">
        <f t="shared" si="0"/>
        <v>64</v>
      </c>
      <c r="N16" s="233">
        <f t="shared" si="1"/>
        <v>75.294117647058826</v>
      </c>
      <c r="O16" s="113" t="s">
        <v>673</v>
      </c>
    </row>
    <row r="17" spans="1:15" ht="15.75" customHeight="1" x14ac:dyDescent="0.2">
      <c r="A17" s="42">
        <v>10</v>
      </c>
      <c r="B17" s="45" t="s">
        <v>627</v>
      </c>
      <c r="C17" s="45" t="s">
        <v>247</v>
      </c>
      <c r="D17" s="45" t="s">
        <v>45</v>
      </c>
      <c r="E17" s="107" t="s">
        <v>231</v>
      </c>
      <c r="F17" s="94">
        <v>38993</v>
      </c>
      <c r="G17" s="107" t="s">
        <v>654</v>
      </c>
      <c r="H17" s="95" t="s">
        <v>200</v>
      </c>
      <c r="I17" s="107">
        <v>11</v>
      </c>
      <c r="J17" s="96" t="s">
        <v>656</v>
      </c>
      <c r="K17" s="97">
        <v>15</v>
      </c>
      <c r="L17" s="97">
        <v>44</v>
      </c>
      <c r="M17" s="107">
        <f t="shared" si="0"/>
        <v>59</v>
      </c>
      <c r="N17" s="119">
        <f t="shared" si="1"/>
        <v>69.411764705882348</v>
      </c>
      <c r="O17" s="27"/>
    </row>
    <row r="18" spans="1:15" ht="15.75" customHeight="1" x14ac:dyDescent="0.25">
      <c r="A18" s="42">
        <v>11</v>
      </c>
      <c r="B18" s="114" t="s">
        <v>301</v>
      </c>
      <c r="C18" s="114" t="s">
        <v>631</v>
      </c>
      <c r="D18" s="114" t="s">
        <v>302</v>
      </c>
      <c r="E18" s="107" t="s">
        <v>9</v>
      </c>
      <c r="F18" s="115">
        <v>38866</v>
      </c>
      <c r="G18" s="107" t="s">
        <v>654</v>
      </c>
      <c r="H18" s="116" t="s">
        <v>652</v>
      </c>
      <c r="I18" s="107">
        <v>11</v>
      </c>
      <c r="J18" s="120" t="s">
        <v>535</v>
      </c>
      <c r="K18" s="121">
        <v>0</v>
      </c>
      <c r="L18" s="121">
        <v>58</v>
      </c>
      <c r="M18" s="107">
        <f t="shared" si="0"/>
        <v>58</v>
      </c>
      <c r="N18" s="119">
        <f t="shared" si="1"/>
        <v>68.235294117647058</v>
      </c>
      <c r="O18" s="106"/>
    </row>
    <row r="19" spans="1:15" ht="15.75" customHeight="1" x14ac:dyDescent="0.25">
      <c r="A19" s="42">
        <v>12</v>
      </c>
      <c r="B19" s="122" t="s">
        <v>412</v>
      </c>
      <c r="C19" s="122" t="s">
        <v>106</v>
      </c>
      <c r="D19" s="122" t="s">
        <v>348</v>
      </c>
      <c r="E19" s="107" t="s">
        <v>231</v>
      </c>
      <c r="F19" s="123">
        <v>39031</v>
      </c>
      <c r="G19" s="107" t="s">
        <v>654</v>
      </c>
      <c r="H19" s="116" t="s">
        <v>652</v>
      </c>
      <c r="I19" s="107">
        <v>11</v>
      </c>
      <c r="J19" s="117" t="s">
        <v>534</v>
      </c>
      <c r="K19" s="118">
        <v>13</v>
      </c>
      <c r="L19" s="118">
        <v>42</v>
      </c>
      <c r="M19" s="107">
        <f t="shared" si="0"/>
        <v>55</v>
      </c>
      <c r="N19" s="119">
        <f t="shared" si="1"/>
        <v>64.705882352941174</v>
      </c>
      <c r="O19" s="106"/>
    </row>
    <row r="20" spans="1:15" ht="15.75" customHeight="1" x14ac:dyDescent="0.25">
      <c r="A20" s="42">
        <v>13</v>
      </c>
      <c r="B20" s="122" t="s">
        <v>647</v>
      </c>
      <c r="C20" s="122" t="s">
        <v>58</v>
      </c>
      <c r="D20" s="122" t="s">
        <v>243</v>
      </c>
      <c r="E20" s="107" t="s">
        <v>231</v>
      </c>
      <c r="F20" s="123">
        <v>38958</v>
      </c>
      <c r="G20" s="107" t="s">
        <v>654</v>
      </c>
      <c r="H20" s="116" t="s">
        <v>601</v>
      </c>
      <c r="I20" s="107">
        <v>11</v>
      </c>
      <c r="J20" s="117" t="s">
        <v>385</v>
      </c>
      <c r="K20" s="118">
        <v>12</v>
      </c>
      <c r="L20" s="118">
        <v>43</v>
      </c>
      <c r="M20" s="107">
        <f t="shared" si="0"/>
        <v>55</v>
      </c>
      <c r="N20" s="119">
        <f t="shared" si="1"/>
        <v>64.705882352941174</v>
      </c>
      <c r="O20" s="106"/>
    </row>
    <row r="21" spans="1:15" ht="15.75" customHeight="1" x14ac:dyDescent="0.25">
      <c r="A21" s="42">
        <v>14</v>
      </c>
      <c r="B21" s="114" t="s">
        <v>610</v>
      </c>
      <c r="C21" s="114" t="s">
        <v>82</v>
      </c>
      <c r="D21" s="114" t="s">
        <v>355</v>
      </c>
      <c r="E21" s="107" t="s">
        <v>231</v>
      </c>
      <c r="F21" s="126">
        <v>38805</v>
      </c>
      <c r="G21" s="107" t="s">
        <v>654</v>
      </c>
      <c r="H21" s="231" t="s">
        <v>522</v>
      </c>
      <c r="I21" s="107">
        <v>11</v>
      </c>
      <c r="J21" s="232" t="s">
        <v>385</v>
      </c>
      <c r="K21" s="121">
        <v>13</v>
      </c>
      <c r="L21" s="121">
        <v>41</v>
      </c>
      <c r="M21" s="107">
        <f t="shared" si="0"/>
        <v>54</v>
      </c>
      <c r="N21" s="119">
        <f t="shared" si="1"/>
        <v>63.529411764705884</v>
      </c>
      <c r="O21" s="106"/>
    </row>
    <row r="22" spans="1:15" ht="15.75" customHeight="1" x14ac:dyDescent="0.25">
      <c r="A22" s="42">
        <v>15</v>
      </c>
      <c r="B22" s="125" t="s">
        <v>634</v>
      </c>
      <c r="C22" s="125" t="s">
        <v>635</v>
      </c>
      <c r="D22" s="125" t="s">
        <v>45</v>
      </c>
      <c r="E22" s="107" t="s">
        <v>231</v>
      </c>
      <c r="F22" s="115">
        <v>38916</v>
      </c>
      <c r="G22" s="107" t="s">
        <v>654</v>
      </c>
      <c r="H22" s="116" t="s">
        <v>652</v>
      </c>
      <c r="I22" s="107">
        <v>11</v>
      </c>
      <c r="J22" s="133" t="s">
        <v>534</v>
      </c>
      <c r="K22" s="128">
        <v>11</v>
      </c>
      <c r="L22" s="128">
        <v>43</v>
      </c>
      <c r="M22" s="107">
        <f t="shared" si="0"/>
        <v>54</v>
      </c>
      <c r="N22" s="119">
        <f t="shared" si="1"/>
        <v>63.529411764705884</v>
      </c>
      <c r="O22" s="106"/>
    </row>
    <row r="23" spans="1:15" ht="15.75" customHeight="1" x14ac:dyDescent="0.25">
      <c r="A23" s="42">
        <v>16</v>
      </c>
      <c r="B23" s="122" t="s">
        <v>649</v>
      </c>
      <c r="C23" s="122" t="s">
        <v>650</v>
      </c>
      <c r="D23" s="122" t="s">
        <v>68</v>
      </c>
      <c r="E23" s="107" t="s">
        <v>231</v>
      </c>
      <c r="F23" s="123">
        <v>39083</v>
      </c>
      <c r="G23" s="107" t="s">
        <v>654</v>
      </c>
      <c r="H23" s="116" t="s">
        <v>202</v>
      </c>
      <c r="I23" s="107">
        <v>11</v>
      </c>
      <c r="J23" s="117" t="s">
        <v>659</v>
      </c>
      <c r="K23" s="118">
        <v>10</v>
      </c>
      <c r="L23" s="118">
        <v>42</v>
      </c>
      <c r="M23" s="107">
        <f t="shared" si="0"/>
        <v>52</v>
      </c>
      <c r="N23" s="119">
        <f t="shared" si="1"/>
        <v>61.176470588235297</v>
      </c>
      <c r="O23" s="106"/>
    </row>
    <row r="24" spans="1:15" ht="15.75" customHeight="1" x14ac:dyDescent="0.25">
      <c r="A24" s="42">
        <v>17</v>
      </c>
      <c r="B24" s="122" t="s">
        <v>122</v>
      </c>
      <c r="C24" s="122" t="s">
        <v>632</v>
      </c>
      <c r="D24" s="122" t="s">
        <v>85</v>
      </c>
      <c r="E24" s="107" t="s">
        <v>231</v>
      </c>
      <c r="F24" s="123">
        <v>39072</v>
      </c>
      <c r="G24" s="107" t="s">
        <v>654</v>
      </c>
      <c r="H24" s="116" t="s">
        <v>652</v>
      </c>
      <c r="I24" s="107">
        <v>11</v>
      </c>
      <c r="J24" s="117" t="s">
        <v>534</v>
      </c>
      <c r="K24" s="118">
        <v>11</v>
      </c>
      <c r="L24" s="118">
        <v>40</v>
      </c>
      <c r="M24" s="107">
        <f t="shared" si="0"/>
        <v>51</v>
      </c>
      <c r="N24" s="119">
        <f t="shared" si="1"/>
        <v>60</v>
      </c>
      <c r="O24" s="106"/>
    </row>
    <row r="25" spans="1:15" ht="15.75" customHeight="1" x14ac:dyDescent="0.25">
      <c r="A25" s="42">
        <v>18</v>
      </c>
      <c r="B25" s="122" t="s">
        <v>636</v>
      </c>
      <c r="C25" s="122" t="s">
        <v>637</v>
      </c>
      <c r="D25" s="122" t="s">
        <v>45</v>
      </c>
      <c r="E25" s="107" t="s">
        <v>231</v>
      </c>
      <c r="F25" s="115">
        <v>38996</v>
      </c>
      <c r="G25" s="107" t="s">
        <v>654</v>
      </c>
      <c r="H25" s="127" t="s">
        <v>524</v>
      </c>
      <c r="I25" s="107">
        <v>11</v>
      </c>
      <c r="J25" s="117" t="s">
        <v>539</v>
      </c>
      <c r="K25" s="118">
        <v>13</v>
      </c>
      <c r="L25" s="118">
        <v>38</v>
      </c>
      <c r="M25" s="107">
        <f t="shared" si="0"/>
        <v>51</v>
      </c>
      <c r="N25" s="119">
        <f t="shared" si="1"/>
        <v>60</v>
      </c>
      <c r="O25" s="106"/>
    </row>
    <row r="26" spans="1:15" ht="15.75" customHeight="1" x14ac:dyDescent="0.25">
      <c r="A26" s="42">
        <v>19</v>
      </c>
      <c r="B26" s="114" t="s">
        <v>624</v>
      </c>
      <c r="C26" s="114" t="s">
        <v>299</v>
      </c>
      <c r="D26" s="114" t="s">
        <v>477</v>
      </c>
      <c r="E26" s="107" t="s">
        <v>231</v>
      </c>
      <c r="F26" s="115">
        <v>38988</v>
      </c>
      <c r="G26" s="107" t="s">
        <v>654</v>
      </c>
      <c r="H26" s="95" t="s">
        <v>203</v>
      </c>
      <c r="I26" s="107">
        <v>11</v>
      </c>
      <c r="J26" s="96" t="s">
        <v>657</v>
      </c>
      <c r="K26" s="97">
        <v>0</v>
      </c>
      <c r="L26" s="97">
        <v>50</v>
      </c>
      <c r="M26" s="107">
        <f t="shared" si="0"/>
        <v>50</v>
      </c>
      <c r="N26" s="119">
        <f t="shared" si="1"/>
        <v>58.823529411764703</v>
      </c>
      <c r="O26" s="106"/>
    </row>
    <row r="27" spans="1:15" ht="15.75" customHeight="1" x14ac:dyDescent="0.25">
      <c r="A27" s="42">
        <v>20</v>
      </c>
      <c r="B27" s="122" t="s">
        <v>619</v>
      </c>
      <c r="C27" s="122" t="s">
        <v>179</v>
      </c>
      <c r="D27" s="122" t="s">
        <v>318</v>
      </c>
      <c r="E27" s="107" t="s">
        <v>231</v>
      </c>
      <c r="F27" s="123">
        <v>39252</v>
      </c>
      <c r="G27" s="107" t="s">
        <v>654</v>
      </c>
      <c r="H27" s="116" t="s">
        <v>601</v>
      </c>
      <c r="I27" s="107">
        <v>11</v>
      </c>
      <c r="J27" s="117" t="s">
        <v>385</v>
      </c>
      <c r="K27" s="129">
        <v>10.5</v>
      </c>
      <c r="L27" s="118">
        <v>36</v>
      </c>
      <c r="M27" s="130">
        <f t="shared" si="0"/>
        <v>46.5</v>
      </c>
      <c r="N27" s="119">
        <f t="shared" si="1"/>
        <v>54.705882352941174</v>
      </c>
      <c r="O27" s="106"/>
    </row>
    <row r="28" spans="1:15" ht="15.75" customHeight="1" x14ac:dyDescent="0.25">
      <c r="A28" s="42">
        <v>21</v>
      </c>
      <c r="B28" s="45" t="s">
        <v>629</v>
      </c>
      <c r="C28" s="45" t="s">
        <v>630</v>
      </c>
      <c r="D28" s="45" t="s">
        <v>587</v>
      </c>
      <c r="E28" s="107" t="s">
        <v>9</v>
      </c>
      <c r="F28" s="131">
        <v>38973</v>
      </c>
      <c r="G28" s="107" t="s">
        <v>654</v>
      </c>
      <c r="H28" s="95" t="s">
        <v>206</v>
      </c>
      <c r="I28" s="107">
        <v>11</v>
      </c>
      <c r="J28" s="132" t="s">
        <v>227</v>
      </c>
      <c r="K28" s="97">
        <v>13</v>
      </c>
      <c r="L28" s="97">
        <v>33</v>
      </c>
      <c r="M28" s="107">
        <f t="shared" si="0"/>
        <v>46</v>
      </c>
      <c r="N28" s="119">
        <f t="shared" si="1"/>
        <v>54.117647058823529</v>
      </c>
      <c r="O28" s="106"/>
    </row>
    <row r="29" spans="1:15" ht="15.75" customHeight="1" x14ac:dyDescent="0.25">
      <c r="A29" s="42">
        <v>22</v>
      </c>
      <c r="B29" s="45" t="s">
        <v>645</v>
      </c>
      <c r="C29" s="45" t="s">
        <v>424</v>
      </c>
      <c r="D29" s="45" t="s">
        <v>646</v>
      </c>
      <c r="E29" s="107" t="s">
        <v>231</v>
      </c>
      <c r="F29" s="131">
        <v>38832</v>
      </c>
      <c r="G29" s="107" t="s">
        <v>654</v>
      </c>
      <c r="H29" s="95" t="s">
        <v>192</v>
      </c>
      <c r="I29" s="107">
        <v>11</v>
      </c>
      <c r="J29" s="132" t="s">
        <v>534</v>
      </c>
      <c r="K29" s="97">
        <v>0</v>
      </c>
      <c r="L29" s="97">
        <v>45</v>
      </c>
      <c r="M29" s="107">
        <f t="shared" si="0"/>
        <v>45</v>
      </c>
      <c r="N29" s="119">
        <f t="shared" si="1"/>
        <v>52.941176470588232</v>
      </c>
      <c r="O29" s="106"/>
    </row>
    <row r="30" spans="1:15" ht="15.75" customHeight="1" x14ac:dyDescent="0.25">
      <c r="A30" s="42">
        <v>23</v>
      </c>
      <c r="B30" s="45" t="s">
        <v>625</v>
      </c>
      <c r="C30" s="45" t="s">
        <v>147</v>
      </c>
      <c r="D30" s="45" t="s">
        <v>80</v>
      </c>
      <c r="E30" s="107" t="s">
        <v>231</v>
      </c>
      <c r="F30" s="94">
        <v>39308</v>
      </c>
      <c r="G30" s="107" t="s">
        <v>654</v>
      </c>
      <c r="H30" s="95" t="s">
        <v>599</v>
      </c>
      <c r="I30" s="107">
        <v>11</v>
      </c>
      <c r="J30" s="96" t="s">
        <v>603</v>
      </c>
      <c r="K30" s="97">
        <v>0</v>
      </c>
      <c r="L30" s="97">
        <v>44</v>
      </c>
      <c r="M30" s="107">
        <f t="shared" si="0"/>
        <v>44</v>
      </c>
      <c r="N30" s="119">
        <f t="shared" si="1"/>
        <v>51.764705882352942</v>
      </c>
      <c r="O30" s="106"/>
    </row>
    <row r="31" spans="1:15" ht="15.75" customHeight="1" x14ac:dyDescent="0.25">
      <c r="A31" s="42">
        <v>24</v>
      </c>
      <c r="B31" s="122" t="s">
        <v>615</v>
      </c>
      <c r="C31" s="122" t="s">
        <v>326</v>
      </c>
      <c r="D31" s="122" t="s">
        <v>616</v>
      </c>
      <c r="E31" s="107" t="s">
        <v>231</v>
      </c>
      <c r="F31" s="123">
        <v>38933</v>
      </c>
      <c r="G31" s="107" t="s">
        <v>654</v>
      </c>
      <c r="H31" s="116" t="s">
        <v>601</v>
      </c>
      <c r="I31" s="107">
        <v>11</v>
      </c>
      <c r="J31" s="117" t="s">
        <v>385</v>
      </c>
      <c r="K31" s="118">
        <v>0</v>
      </c>
      <c r="L31" s="118">
        <v>41</v>
      </c>
      <c r="M31" s="107">
        <f t="shared" si="0"/>
        <v>41</v>
      </c>
      <c r="N31" s="119">
        <f t="shared" si="1"/>
        <v>48.235294117647058</v>
      </c>
      <c r="O31" s="106"/>
    </row>
    <row r="32" spans="1:15" ht="15.75" customHeight="1" x14ac:dyDescent="0.25">
      <c r="A32" s="42">
        <v>25</v>
      </c>
      <c r="B32" s="45" t="s">
        <v>638</v>
      </c>
      <c r="C32" s="45" t="s">
        <v>155</v>
      </c>
      <c r="D32" s="45" t="s">
        <v>68</v>
      </c>
      <c r="E32" s="107" t="s">
        <v>231</v>
      </c>
      <c r="F32" s="115">
        <v>38863</v>
      </c>
      <c r="G32" s="107" t="s">
        <v>654</v>
      </c>
      <c r="H32" s="95" t="s">
        <v>200</v>
      </c>
      <c r="I32" s="107">
        <v>11</v>
      </c>
      <c r="J32" s="96" t="s">
        <v>656</v>
      </c>
      <c r="K32" s="97">
        <v>12</v>
      </c>
      <c r="L32" s="97">
        <v>28</v>
      </c>
      <c r="M32" s="107">
        <f t="shared" si="0"/>
        <v>40</v>
      </c>
      <c r="N32" s="119">
        <f t="shared" si="1"/>
        <v>47.058823529411768</v>
      </c>
      <c r="O32" s="106"/>
    </row>
    <row r="33" spans="1:15" ht="15.75" customHeight="1" x14ac:dyDescent="0.25">
      <c r="A33" s="42">
        <v>26</v>
      </c>
      <c r="B33" s="122" t="s">
        <v>651</v>
      </c>
      <c r="C33" s="122" t="s">
        <v>147</v>
      </c>
      <c r="D33" s="122" t="s">
        <v>355</v>
      </c>
      <c r="E33" s="107" t="s">
        <v>231</v>
      </c>
      <c r="F33" s="123">
        <v>38848</v>
      </c>
      <c r="G33" s="107" t="s">
        <v>654</v>
      </c>
      <c r="H33" s="116" t="s">
        <v>363</v>
      </c>
      <c r="I33" s="107">
        <v>11</v>
      </c>
      <c r="J33" s="117" t="s">
        <v>398</v>
      </c>
      <c r="K33" s="118">
        <v>10</v>
      </c>
      <c r="L33" s="118">
        <v>29</v>
      </c>
      <c r="M33" s="107">
        <f t="shared" si="0"/>
        <v>39</v>
      </c>
      <c r="N33" s="119">
        <f t="shared" si="1"/>
        <v>45.882352941176471</v>
      </c>
      <c r="O33" s="106"/>
    </row>
    <row r="34" spans="1:15" ht="15.75" customHeight="1" x14ac:dyDescent="0.25">
      <c r="A34" s="42">
        <v>27</v>
      </c>
      <c r="B34" s="106" t="s">
        <v>670</v>
      </c>
      <c r="C34" s="106" t="s">
        <v>424</v>
      </c>
      <c r="D34" s="106" t="s">
        <v>98</v>
      </c>
      <c r="E34" s="107" t="s">
        <v>231</v>
      </c>
      <c r="F34" s="108">
        <v>39041</v>
      </c>
      <c r="G34" s="113" t="s">
        <v>3</v>
      </c>
      <c r="H34" s="95" t="s">
        <v>195</v>
      </c>
      <c r="I34" s="113">
        <v>11</v>
      </c>
      <c r="J34" s="110" t="s">
        <v>540</v>
      </c>
      <c r="K34" s="113">
        <v>10</v>
      </c>
      <c r="L34" s="113">
        <v>29</v>
      </c>
      <c r="M34" s="113">
        <f t="shared" si="0"/>
        <v>39</v>
      </c>
      <c r="N34" s="112">
        <f t="shared" si="1"/>
        <v>45.882352941176471</v>
      </c>
      <c r="O34" s="106"/>
    </row>
    <row r="35" spans="1:15" ht="15.75" customHeight="1" x14ac:dyDescent="0.25">
      <c r="A35" s="42">
        <v>28</v>
      </c>
      <c r="B35" s="45" t="s">
        <v>622</v>
      </c>
      <c r="C35" s="45" t="s">
        <v>55</v>
      </c>
      <c r="D35" s="45" t="s">
        <v>257</v>
      </c>
      <c r="E35" s="107" t="s">
        <v>231</v>
      </c>
      <c r="F35" s="94">
        <v>38910</v>
      </c>
      <c r="G35" s="107" t="s">
        <v>654</v>
      </c>
      <c r="H35" s="95" t="s">
        <v>200</v>
      </c>
      <c r="I35" s="107">
        <v>11</v>
      </c>
      <c r="J35" s="96" t="s">
        <v>656</v>
      </c>
      <c r="K35" s="97">
        <v>0</v>
      </c>
      <c r="L35" s="97">
        <v>33</v>
      </c>
      <c r="M35" s="107">
        <f t="shared" si="0"/>
        <v>33</v>
      </c>
      <c r="N35" s="119">
        <f t="shared" si="1"/>
        <v>38.823529411764703</v>
      </c>
      <c r="O35" s="106"/>
    </row>
    <row r="36" spans="1:15" ht="15.75" customHeight="1" x14ac:dyDescent="0.25">
      <c r="A36" s="42">
        <v>29</v>
      </c>
      <c r="B36" s="114" t="s">
        <v>640</v>
      </c>
      <c r="C36" s="114" t="s">
        <v>641</v>
      </c>
      <c r="D36" s="114" t="s">
        <v>642</v>
      </c>
      <c r="E36" s="107" t="s">
        <v>9</v>
      </c>
      <c r="F36" s="115">
        <v>38821</v>
      </c>
      <c r="G36" s="107" t="s">
        <v>654</v>
      </c>
      <c r="H36" s="116" t="s">
        <v>369</v>
      </c>
      <c r="I36" s="107">
        <v>11</v>
      </c>
      <c r="J36" s="117" t="s">
        <v>658</v>
      </c>
      <c r="K36" s="118">
        <v>10</v>
      </c>
      <c r="L36" s="118">
        <v>22</v>
      </c>
      <c r="M36" s="107">
        <f t="shared" si="0"/>
        <v>32</v>
      </c>
      <c r="N36" s="119">
        <f t="shared" si="1"/>
        <v>37.647058823529413</v>
      </c>
      <c r="O36" s="106"/>
    </row>
    <row r="37" spans="1:15" ht="15.75" customHeight="1" x14ac:dyDescent="0.25">
      <c r="A37" s="42">
        <v>30</v>
      </c>
      <c r="B37" s="45" t="s">
        <v>611</v>
      </c>
      <c r="C37" s="45" t="s">
        <v>26</v>
      </c>
      <c r="D37" s="45" t="s">
        <v>612</v>
      </c>
      <c r="E37" s="107" t="s">
        <v>231</v>
      </c>
      <c r="F37" s="115">
        <v>39135</v>
      </c>
      <c r="G37" s="107" t="s">
        <v>654</v>
      </c>
      <c r="H37" s="95" t="s">
        <v>599</v>
      </c>
      <c r="I37" s="107">
        <v>11</v>
      </c>
      <c r="J37" s="96" t="s">
        <v>603</v>
      </c>
      <c r="K37" s="97">
        <v>0</v>
      </c>
      <c r="L37" s="97">
        <v>29</v>
      </c>
      <c r="M37" s="107">
        <f t="shared" si="0"/>
        <v>29</v>
      </c>
      <c r="N37" s="119">
        <f t="shared" si="1"/>
        <v>34.117647058823529</v>
      </c>
      <c r="O37" s="106"/>
    </row>
    <row r="38" spans="1:15" ht="15.75" customHeight="1" x14ac:dyDescent="0.25">
      <c r="A38" s="42">
        <v>31</v>
      </c>
      <c r="B38" s="125" t="s">
        <v>620</v>
      </c>
      <c r="C38" s="125" t="s">
        <v>621</v>
      </c>
      <c r="D38" s="125" t="s">
        <v>455</v>
      </c>
      <c r="E38" s="107" t="s">
        <v>9</v>
      </c>
      <c r="F38" s="123">
        <v>38982</v>
      </c>
      <c r="G38" s="107" t="s">
        <v>654</v>
      </c>
      <c r="H38" s="116" t="s">
        <v>652</v>
      </c>
      <c r="I38" s="107">
        <v>11</v>
      </c>
      <c r="J38" s="133" t="s">
        <v>534</v>
      </c>
      <c r="K38" s="128">
        <v>0</v>
      </c>
      <c r="L38" s="128">
        <v>29</v>
      </c>
      <c r="M38" s="107">
        <f t="shared" si="0"/>
        <v>29</v>
      </c>
      <c r="N38" s="119">
        <f t="shared" si="1"/>
        <v>34.117647058823529</v>
      </c>
      <c r="O38" s="106"/>
    </row>
    <row r="39" spans="1:15" ht="15.75" customHeight="1" x14ac:dyDescent="0.25">
      <c r="A39" s="42">
        <v>32</v>
      </c>
      <c r="B39" s="114" t="s">
        <v>623</v>
      </c>
      <c r="C39" s="114" t="s">
        <v>593</v>
      </c>
      <c r="D39" s="114" t="s">
        <v>243</v>
      </c>
      <c r="E39" s="107" t="s">
        <v>231</v>
      </c>
      <c r="F39" s="123">
        <v>39181</v>
      </c>
      <c r="G39" s="107" t="s">
        <v>654</v>
      </c>
      <c r="H39" s="116" t="s">
        <v>601</v>
      </c>
      <c r="I39" s="107">
        <v>11</v>
      </c>
      <c r="J39" s="117" t="s">
        <v>385</v>
      </c>
      <c r="K39" s="118">
        <v>0</v>
      </c>
      <c r="L39" s="118">
        <v>29</v>
      </c>
      <c r="M39" s="107">
        <f t="shared" si="0"/>
        <v>29</v>
      </c>
      <c r="N39" s="119">
        <f t="shared" si="1"/>
        <v>34.117647058823529</v>
      </c>
      <c r="O39" s="106"/>
    </row>
    <row r="40" spans="1:15" ht="15.75" customHeight="1" x14ac:dyDescent="0.25">
      <c r="A40" s="42">
        <v>33</v>
      </c>
      <c r="B40" s="114" t="s">
        <v>648</v>
      </c>
      <c r="C40" s="114" t="s">
        <v>182</v>
      </c>
      <c r="D40" s="114" t="s">
        <v>158</v>
      </c>
      <c r="E40" s="107" t="s">
        <v>9</v>
      </c>
      <c r="F40" s="134">
        <v>38829</v>
      </c>
      <c r="G40" s="107" t="s">
        <v>654</v>
      </c>
      <c r="H40" s="122" t="s">
        <v>199</v>
      </c>
      <c r="I40" s="107">
        <v>11</v>
      </c>
      <c r="J40" s="114" t="s">
        <v>216</v>
      </c>
      <c r="K40" s="121">
        <v>0</v>
      </c>
      <c r="L40" s="121">
        <v>29</v>
      </c>
      <c r="M40" s="107">
        <f t="shared" si="0"/>
        <v>29</v>
      </c>
      <c r="N40" s="135">
        <f t="shared" si="1"/>
        <v>34.117647058823529</v>
      </c>
      <c r="O40" s="106"/>
    </row>
    <row r="41" spans="1:15" ht="15.75" customHeight="1" x14ac:dyDescent="0.25">
      <c r="A41" s="42">
        <v>34</v>
      </c>
      <c r="B41" s="45" t="s">
        <v>633</v>
      </c>
      <c r="C41" s="45" t="s">
        <v>171</v>
      </c>
      <c r="D41" s="45" t="s">
        <v>416</v>
      </c>
      <c r="E41" s="107" t="s">
        <v>231</v>
      </c>
      <c r="F41" s="134">
        <v>39234</v>
      </c>
      <c r="G41" s="107" t="s">
        <v>654</v>
      </c>
      <c r="H41" s="45" t="s">
        <v>599</v>
      </c>
      <c r="I41" s="107">
        <v>11</v>
      </c>
      <c r="J41" s="45" t="s">
        <v>603</v>
      </c>
      <c r="K41" s="97">
        <v>0</v>
      </c>
      <c r="L41" s="97">
        <v>23</v>
      </c>
      <c r="M41" s="107">
        <f t="shared" si="0"/>
        <v>23</v>
      </c>
      <c r="N41" s="135">
        <f t="shared" si="1"/>
        <v>27.058823529411764</v>
      </c>
      <c r="O41" s="106"/>
    </row>
    <row r="42" spans="1:15" ht="15.75" customHeight="1" x14ac:dyDescent="0.25">
      <c r="A42" s="42">
        <v>35</v>
      </c>
      <c r="B42" s="114" t="s">
        <v>643</v>
      </c>
      <c r="C42" s="114" t="s">
        <v>644</v>
      </c>
      <c r="D42" s="114" t="s">
        <v>406</v>
      </c>
      <c r="E42" s="107" t="s">
        <v>231</v>
      </c>
      <c r="F42" s="134">
        <v>39015</v>
      </c>
      <c r="G42" s="107" t="s">
        <v>654</v>
      </c>
      <c r="H42" s="122" t="s">
        <v>199</v>
      </c>
      <c r="I42" s="107">
        <v>11</v>
      </c>
      <c r="J42" s="114" t="s">
        <v>216</v>
      </c>
      <c r="K42" s="121">
        <v>10</v>
      </c>
      <c r="L42" s="121">
        <v>9</v>
      </c>
      <c r="M42" s="107">
        <f t="shared" si="0"/>
        <v>19</v>
      </c>
      <c r="N42" s="135">
        <f t="shared" si="1"/>
        <v>22.352941176470587</v>
      </c>
      <c r="O42" s="106"/>
    </row>
    <row r="43" spans="1:15" ht="15.75" customHeight="1" x14ac:dyDescent="0.25">
      <c r="A43" s="42">
        <v>36</v>
      </c>
      <c r="B43" s="125" t="s">
        <v>613</v>
      </c>
      <c r="C43" s="125" t="s">
        <v>155</v>
      </c>
      <c r="D43" s="125" t="s">
        <v>614</v>
      </c>
      <c r="E43" s="107" t="s">
        <v>231</v>
      </c>
      <c r="F43" s="136">
        <v>38904</v>
      </c>
      <c r="G43" s="107" t="s">
        <v>654</v>
      </c>
      <c r="H43" s="116" t="s">
        <v>652</v>
      </c>
      <c r="I43" s="107">
        <v>11</v>
      </c>
      <c r="J43" s="133" t="s">
        <v>395</v>
      </c>
      <c r="K43" s="128">
        <v>15</v>
      </c>
      <c r="L43" s="128">
        <v>0</v>
      </c>
      <c r="M43" s="107">
        <f t="shared" si="0"/>
        <v>15</v>
      </c>
      <c r="N43" s="135">
        <f t="shared" si="1"/>
        <v>17.647058823529413</v>
      </c>
      <c r="O43" s="106"/>
    </row>
    <row r="46" spans="1:15" ht="15.75" customHeight="1" x14ac:dyDescent="0.2">
      <c r="E46" s="322" t="s">
        <v>233</v>
      </c>
      <c r="F46" s="319"/>
      <c r="G46" s="319"/>
      <c r="H46" s="319"/>
      <c r="I46" s="319"/>
    </row>
  </sheetData>
  <sortState ref="A8:O43">
    <sortCondition descending="1" ref="M8:M43"/>
  </sortState>
  <mergeCells count="1">
    <mergeCell ref="E46:I4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317_1_admin</dc:creator>
  <cp:lastModifiedBy>317_1_admin</cp:lastModifiedBy>
  <cp:lastPrinted>2023-12-05T17:32:43Z</cp:lastPrinted>
  <dcterms:created xsi:type="dcterms:W3CDTF">2023-12-08T12:52:21Z</dcterms:created>
  <dcterms:modified xsi:type="dcterms:W3CDTF">2023-12-08T14:26:21Z</dcterms:modified>
</cp:coreProperties>
</file>