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840" windowHeight="12645"/>
  </bookViews>
  <sheets>
    <sheet name="7 класс" sheetId="1" r:id="rId1"/>
    <sheet name="8 класс" sheetId="2" r:id="rId2"/>
    <sheet name="9 класс" sheetId="3" r:id="rId3"/>
    <sheet name="11 класс" sheetId="4" r:id="rId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/>
  <c r="M8" i="4"/>
  <c r="L7"/>
  <c r="M7" s="1"/>
  <c r="L8"/>
  <c r="L8" i="3" l="1"/>
  <c r="M8" s="1"/>
  <c r="L9"/>
  <c r="M9" s="1"/>
  <c r="L7"/>
  <c r="M7" s="1"/>
  <c r="L10" i="2" l="1"/>
  <c r="M10" s="1"/>
  <c r="L11"/>
  <c r="M11" s="1"/>
  <c r="L8"/>
  <c r="M8" s="1"/>
  <c r="L9"/>
  <c r="M9" s="1"/>
  <c r="L12"/>
  <c r="M12" s="1"/>
  <c r="L13"/>
  <c r="M13" s="1"/>
  <c r="L14"/>
  <c r="M14" s="1"/>
  <c r="L15"/>
  <c r="M15" s="1"/>
  <c r="L16"/>
  <c r="M16" s="1"/>
  <c r="L7"/>
  <c r="M7" s="1"/>
</calcChain>
</file>

<file path=xl/sharedStrings.xml><?xml version="1.0" encoding="utf-8"?>
<sst xmlns="http://schemas.openxmlformats.org/spreadsheetml/2006/main" count="196" uniqueCount="81">
  <si>
    <t>№</t>
  </si>
  <si>
    <t>Фамилия участника</t>
  </si>
  <si>
    <t xml:space="preserve">Имя </t>
  </si>
  <si>
    <t>Отчество</t>
  </si>
  <si>
    <t>Пол (м, ж)</t>
  </si>
  <si>
    <t>Район</t>
  </si>
  <si>
    <t>Дата рождения</t>
  </si>
  <si>
    <t>Образовательное учреждение</t>
  </si>
  <si>
    <t>Фамилия, имя, отчество учителя (полностью)</t>
  </si>
  <si>
    <t>Практический тур</t>
  </si>
  <si>
    <t>% выполнения задания</t>
  </si>
  <si>
    <t>Проектный тур</t>
  </si>
  <si>
    <t>Итого</t>
  </si>
  <si>
    <t>Статус участника</t>
  </si>
  <si>
    <t>ПРОТОКОЛ</t>
  </si>
  <si>
    <t>Протокол Муниципального этапа Всероссийской олимпиады школьников 2025-2026 уч. год</t>
  </si>
  <si>
    <t>класс:</t>
  </si>
  <si>
    <t>Максимальный балл:</t>
  </si>
  <si>
    <t>Дата проведения:</t>
  </si>
  <si>
    <t>Предмет:</t>
  </si>
  <si>
    <t>Информационная</t>
  </si>
  <si>
    <t>безопасность</t>
  </si>
  <si>
    <t>Доманов</t>
  </si>
  <si>
    <t>Вадим</t>
  </si>
  <si>
    <t>Джангрович</t>
  </si>
  <si>
    <t>м</t>
  </si>
  <si>
    <t>г.Элиста</t>
  </si>
  <si>
    <t>МБОУ "ЭМГ"</t>
  </si>
  <si>
    <t>19-20 декабря 2025г.</t>
  </si>
  <si>
    <t>Алакшанова</t>
  </si>
  <si>
    <t>Энкира</t>
  </si>
  <si>
    <t>Петровна</t>
  </si>
  <si>
    <t>МБОУ "Элистинский лицей"</t>
  </si>
  <si>
    <t>Шабжуров</t>
  </si>
  <si>
    <t>Дава</t>
  </si>
  <si>
    <t>Вячеславович</t>
  </si>
  <si>
    <t>Балинова</t>
  </si>
  <si>
    <t>София</t>
  </si>
  <si>
    <t>Максимовна</t>
  </si>
  <si>
    <t>Махалеева</t>
  </si>
  <si>
    <t>Даяна</t>
  </si>
  <si>
    <t>Александровна</t>
  </si>
  <si>
    <t>Иванова</t>
  </si>
  <si>
    <t>Мергеновна</t>
  </si>
  <si>
    <t>Додгаев</t>
  </si>
  <si>
    <t>Аюка</t>
  </si>
  <si>
    <t>Русланович</t>
  </si>
  <si>
    <t>Манджиева</t>
  </si>
  <si>
    <t>Лана</t>
  </si>
  <si>
    <t>Игоревна</t>
  </si>
  <si>
    <t>МБОУ "СОШ 3"</t>
  </si>
  <si>
    <t>Карманова</t>
  </si>
  <si>
    <t>Оюна</t>
  </si>
  <si>
    <t>Викторовна</t>
  </si>
  <si>
    <t>Буйная</t>
  </si>
  <si>
    <t>Влада</t>
  </si>
  <si>
    <t>Евгеньевна</t>
  </si>
  <si>
    <t>МБОУ "ЭКГ"</t>
  </si>
  <si>
    <t>Данилевич</t>
  </si>
  <si>
    <t>Анастасия</t>
  </si>
  <si>
    <t>Павловна</t>
  </si>
  <si>
    <t>Карпенко</t>
  </si>
  <si>
    <t>Ярослав</t>
  </si>
  <si>
    <t>Анатольевич</t>
  </si>
  <si>
    <t>Квачев</t>
  </si>
  <si>
    <t>Егор</t>
  </si>
  <si>
    <t>Олегович</t>
  </si>
  <si>
    <t>МБОУ "ЭТЛ"</t>
  </si>
  <si>
    <t>Корсаев</t>
  </si>
  <si>
    <t>Дархан</t>
  </si>
  <si>
    <t>Батаевич</t>
  </si>
  <si>
    <t>Хампэ</t>
  </si>
  <si>
    <t>Тимофей</t>
  </si>
  <si>
    <t>Алексеевич</t>
  </si>
  <si>
    <t>Джунгуров</t>
  </si>
  <si>
    <t>Давид</t>
  </si>
  <si>
    <t>Владимирович</t>
  </si>
  <si>
    <t>МБОУ "СОШ 4"</t>
  </si>
  <si>
    <t>Победитель</t>
  </si>
  <si>
    <t>ж</t>
  </si>
  <si>
    <t>Призер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</si>
</sst>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0" fillId="0" borderId="1" xfId="0" applyBorder="1"/>
    <xf numFmtId="0" fontId="2" fillId="0" borderId="1" xfId="1" applyFont="1" applyFill="1" applyBorder="1" applyAlignment="1">
      <alignment horizontal="center" vertical="top" wrapText="1"/>
    </xf>
    <xf numFmtId="0" fontId="2" fillId="0" borderId="0" xfId="1" applyFont="1"/>
    <xf numFmtId="0" fontId="3" fillId="0" borderId="0" xfId="0" applyFont="1"/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3" xfId="0" applyFont="1" applyFill="1" applyBorder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14" fontId="2" fillId="0" borderId="0" xfId="1" applyNumberFormat="1" applyFont="1" applyAlignment="1">
      <alignment horizontal="center"/>
    </xf>
    <xf numFmtId="0" fontId="3" fillId="2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workbookViewId="0">
      <selection activeCell="L15" sqref="L15"/>
    </sheetView>
  </sheetViews>
  <sheetFormatPr defaultRowHeight="15"/>
  <cols>
    <col min="1" max="1" width="4.7109375" customWidth="1"/>
    <col min="2" max="2" width="18.5703125" customWidth="1"/>
    <col min="3" max="3" width="20" customWidth="1"/>
    <col min="4" max="4" width="14.85546875" customWidth="1"/>
    <col min="7" max="7" width="11.85546875" customWidth="1"/>
    <col min="8" max="8" width="15.7109375" customWidth="1"/>
    <col min="9" max="9" width="13.140625" customWidth="1"/>
    <col min="10" max="10" width="15" customWidth="1"/>
    <col min="11" max="11" width="16.7109375" customWidth="1"/>
    <col min="12" max="13" width="11.5703125" customWidth="1"/>
    <col min="14" max="14" width="14.42578125" customWidth="1"/>
  </cols>
  <sheetData>
    <row r="1" spans="1:14" ht="15.75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 ht="15.75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4" ht="15.75">
      <c r="A3" s="7"/>
      <c r="B3" s="7" t="s">
        <v>19</v>
      </c>
      <c r="C3" s="7" t="s">
        <v>20</v>
      </c>
      <c r="D3" s="7" t="s">
        <v>21</v>
      </c>
      <c r="E3" s="7"/>
      <c r="F3" s="27"/>
      <c r="G3" s="27"/>
      <c r="H3" s="5"/>
      <c r="I3" s="7" t="s">
        <v>16</v>
      </c>
      <c r="J3" s="5">
        <v>7</v>
      </c>
      <c r="K3" s="5"/>
      <c r="L3" s="5"/>
      <c r="M3" s="5"/>
    </row>
    <row r="4" spans="1:14" ht="15.75">
      <c r="A4" s="8"/>
      <c r="B4" s="6"/>
      <c r="C4" s="7" t="s">
        <v>17</v>
      </c>
      <c r="D4" s="7">
        <v>52</v>
      </c>
      <c r="E4" s="7"/>
      <c r="F4" s="5"/>
      <c r="G4" s="5"/>
      <c r="H4" s="5"/>
      <c r="I4" s="7" t="s">
        <v>18</v>
      </c>
      <c r="J4" s="28" t="s">
        <v>28</v>
      </c>
      <c r="K4" s="28"/>
      <c r="L4" s="28"/>
      <c r="M4" s="8"/>
    </row>
    <row r="6" spans="1:14" ht="94.5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1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11</v>
      </c>
      <c r="L6" s="2" t="s">
        <v>12</v>
      </c>
      <c r="M6" s="2" t="s">
        <v>10</v>
      </c>
      <c r="N6" s="4" t="s">
        <v>13</v>
      </c>
    </row>
    <row r="7" spans="1:14" ht="15.75">
      <c r="A7" s="18">
        <v>1</v>
      </c>
      <c r="B7" s="29" t="s">
        <v>22</v>
      </c>
      <c r="C7" s="29" t="s">
        <v>23</v>
      </c>
      <c r="D7" s="29" t="s">
        <v>24</v>
      </c>
      <c r="E7" s="18" t="s">
        <v>25</v>
      </c>
      <c r="F7" s="18" t="s">
        <v>26</v>
      </c>
      <c r="G7" s="18"/>
      <c r="H7" s="18" t="s">
        <v>27</v>
      </c>
      <c r="I7" s="18"/>
      <c r="J7" s="21">
        <v>6</v>
      </c>
      <c r="K7" s="21">
        <v>30</v>
      </c>
      <c r="L7" s="21">
        <v>36</v>
      </c>
      <c r="M7" s="22">
        <f>L7*100/52</f>
        <v>69.230769230769226</v>
      </c>
      <c r="N7" s="18" t="s">
        <v>78</v>
      </c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</sheetData>
  <mergeCells count="4">
    <mergeCell ref="A1:M1"/>
    <mergeCell ref="A2:M2"/>
    <mergeCell ref="F3:G3"/>
    <mergeCell ref="J4:L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L20" sqref="L20"/>
    </sheetView>
  </sheetViews>
  <sheetFormatPr defaultRowHeight="15"/>
  <cols>
    <col min="1" max="1" width="5.7109375" customWidth="1"/>
    <col min="2" max="2" width="17.28515625" customWidth="1"/>
    <col min="3" max="3" width="19.7109375" customWidth="1"/>
    <col min="4" max="4" width="15" customWidth="1"/>
    <col min="5" max="5" width="8" customWidth="1"/>
    <col min="6" max="6" width="11.28515625" customWidth="1"/>
    <col min="7" max="7" width="11" customWidth="1"/>
    <col min="8" max="8" width="14.85546875" customWidth="1"/>
    <col min="9" max="9" width="12.28515625" customWidth="1"/>
    <col min="10" max="10" width="15.42578125" customWidth="1"/>
    <col min="11" max="11" width="13" customWidth="1"/>
    <col min="14" max="14" width="12.28515625" customWidth="1"/>
  </cols>
  <sheetData>
    <row r="1" spans="1:19" ht="15.75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9" ht="15.75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9" ht="15.75">
      <c r="A3" s="7"/>
      <c r="B3" s="7" t="s">
        <v>19</v>
      </c>
      <c r="C3" s="7" t="s">
        <v>20</v>
      </c>
      <c r="D3" s="7" t="s">
        <v>21</v>
      </c>
      <c r="E3" s="7"/>
      <c r="F3" s="27"/>
      <c r="G3" s="27"/>
      <c r="H3" s="5"/>
      <c r="I3" s="7" t="s">
        <v>16</v>
      </c>
      <c r="J3" s="5">
        <v>8</v>
      </c>
      <c r="K3" s="5"/>
      <c r="L3" s="5"/>
      <c r="M3" s="5"/>
    </row>
    <row r="4" spans="1:19" ht="15.75">
      <c r="A4" s="8"/>
      <c r="B4" s="6"/>
      <c r="C4" s="7" t="s">
        <v>17</v>
      </c>
      <c r="D4" s="7">
        <v>52</v>
      </c>
      <c r="E4" s="7"/>
      <c r="F4" s="5"/>
      <c r="G4" s="5"/>
      <c r="H4" s="5"/>
      <c r="I4" s="7" t="s">
        <v>18</v>
      </c>
      <c r="J4" s="28" t="s">
        <v>28</v>
      </c>
      <c r="K4" s="28"/>
      <c r="L4" s="28"/>
      <c r="M4" s="8"/>
    </row>
    <row r="6" spans="1:19" ht="94.5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1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11</v>
      </c>
      <c r="L6" s="2" t="s">
        <v>12</v>
      </c>
      <c r="M6" s="2" t="s">
        <v>10</v>
      </c>
      <c r="N6" s="4" t="s">
        <v>13</v>
      </c>
    </row>
    <row r="7" spans="1:19" s="23" customFormat="1" ht="15.75">
      <c r="A7" s="17">
        <v>1</v>
      </c>
      <c r="B7" s="18" t="s">
        <v>29</v>
      </c>
      <c r="C7" s="18" t="s">
        <v>30</v>
      </c>
      <c r="D7" s="18" t="s">
        <v>31</v>
      </c>
      <c r="E7" s="19" t="s">
        <v>79</v>
      </c>
      <c r="F7" s="18" t="s">
        <v>26</v>
      </c>
      <c r="G7" s="18"/>
      <c r="H7" s="20" t="s">
        <v>32</v>
      </c>
      <c r="I7" s="18"/>
      <c r="J7" s="21">
        <v>11.5</v>
      </c>
      <c r="K7" s="21">
        <v>28</v>
      </c>
      <c r="L7" s="21">
        <f t="shared" ref="L7:L16" si="0">SUM(J7:K7)</f>
        <v>39.5</v>
      </c>
      <c r="M7" s="22">
        <f t="shared" ref="M7:M16" si="1">L7*100/52</f>
        <v>75.961538461538467</v>
      </c>
      <c r="N7" s="21" t="s">
        <v>78</v>
      </c>
      <c r="O7" s="24"/>
      <c r="P7" s="24"/>
      <c r="Q7" s="24"/>
      <c r="R7" s="24"/>
      <c r="S7" s="24"/>
    </row>
    <row r="8" spans="1:19" ht="15.75">
      <c r="A8" s="17">
        <v>2</v>
      </c>
      <c r="B8" s="18" t="s">
        <v>39</v>
      </c>
      <c r="C8" s="18" t="s">
        <v>40</v>
      </c>
      <c r="D8" s="18" t="s">
        <v>41</v>
      </c>
      <c r="E8" s="19" t="s">
        <v>79</v>
      </c>
      <c r="F8" s="18" t="s">
        <v>26</v>
      </c>
      <c r="G8" s="18"/>
      <c r="H8" s="20" t="s">
        <v>32</v>
      </c>
      <c r="I8" s="18"/>
      <c r="J8" s="21">
        <v>8.5</v>
      </c>
      <c r="K8" s="21">
        <v>29</v>
      </c>
      <c r="L8" s="21">
        <f t="shared" si="0"/>
        <v>37.5</v>
      </c>
      <c r="M8" s="22">
        <f t="shared" si="1"/>
        <v>72.115384615384613</v>
      </c>
      <c r="N8" s="21" t="s">
        <v>80</v>
      </c>
      <c r="O8" s="24"/>
      <c r="P8" s="24"/>
      <c r="Q8" s="24"/>
      <c r="R8" s="24"/>
      <c r="S8" s="24"/>
    </row>
    <row r="9" spans="1:19" ht="15.75">
      <c r="A9" s="17">
        <v>3</v>
      </c>
      <c r="B9" s="18" t="s">
        <v>42</v>
      </c>
      <c r="C9" s="18" t="s">
        <v>30</v>
      </c>
      <c r="D9" s="18" t="s">
        <v>43</v>
      </c>
      <c r="E9" s="19" t="s">
        <v>79</v>
      </c>
      <c r="F9" s="18" t="s">
        <v>26</v>
      </c>
      <c r="G9" s="18"/>
      <c r="H9" s="20" t="s">
        <v>32</v>
      </c>
      <c r="I9" s="18"/>
      <c r="J9" s="21">
        <v>8</v>
      </c>
      <c r="K9" s="21">
        <v>28</v>
      </c>
      <c r="L9" s="21">
        <f t="shared" si="0"/>
        <v>36</v>
      </c>
      <c r="M9" s="22">
        <f t="shared" si="1"/>
        <v>69.230769230769226</v>
      </c>
      <c r="N9" s="21" t="s">
        <v>80</v>
      </c>
      <c r="O9" s="24"/>
      <c r="P9" s="24"/>
      <c r="Q9" s="24"/>
      <c r="R9" s="24"/>
      <c r="S9" s="24"/>
    </row>
    <row r="10" spans="1:19" s="23" customFormat="1" ht="15.75">
      <c r="A10" s="13">
        <v>4</v>
      </c>
      <c r="B10" s="9" t="s">
        <v>33</v>
      </c>
      <c r="C10" s="9" t="s">
        <v>34</v>
      </c>
      <c r="D10" s="9" t="s">
        <v>35</v>
      </c>
      <c r="E10" s="14" t="s">
        <v>25</v>
      </c>
      <c r="F10" s="9" t="s">
        <v>26</v>
      </c>
      <c r="G10" s="9"/>
      <c r="H10" s="9" t="s">
        <v>27</v>
      </c>
      <c r="I10" s="9"/>
      <c r="J10" s="10">
        <v>11</v>
      </c>
      <c r="K10" s="10">
        <v>0</v>
      </c>
      <c r="L10" s="10">
        <f t="shared" si="0"/>
        <v>11</v>
      </c>
      <c r="M10" s="16">
        <f t="shared" si="1"/>
        <v>21.153846153846153</v>
      </c>
      <c r="N10" s="9"/>
      <c r="O10" s="24"/>
      <c r="P10" s="24"/>
      <c r="Q10" s="24"/>
      <c r="R10" s="24"/>
      <c r="S10" s="24"/>
    </row>
    <row r="11" spans="1:19" s="23" customFormat="1" ht="15.75">
      <c r="A11" s="13">
        <v>5</v>
      </c>
      <c r="B11" s="9" t="s">
        <v>36</v>
      </c>
      <c r="C11" s="9" t="s">
        <v>37</v>
      </c>
      <c r="D11" s="9" t="s">
        <v>38</v>
      </c>
      <c r="E11" s="14" t="s">
        <v>79</v>
      </c>
      <c r="F11" s="9" t="s">
        <v>26</v>
      </c>
      <c r="G11" s="9"/>
      <c r="H11" s="11" t="s">
        <v>50</v>
      </c>
      <c r="I11" s="9"/>
      <c r="J11" s="10">
        <v>9.5</v>
      </c>
      <c r="K11" s="10">
        <v>0</v>
      </c>
      <c r="L11" s="10">
        <f t="shared" si="0"/>
        <v>9.5</v>
      </c>
      <c r="M11" s="16">
        <f t="shared" si="1"/>
        <v>18.26923076923077</v>
      </c>
      <c r="N11" s="9"/>
      <c r="O11" s="24"/>
      <c r="P11" s="24"/>
      <c r="Q11" s="24"/>
      <c r="R11" s="24"/>
      <c r="S11" s="24"/>
    </row>
    <row r="12" spans="1:19" ht="15.75">
      <c r="A12" s="13">
        <v>6</v>
      </c>
      <c r="B12" s="9" t="s">
        <v>44</v>
      </c>
      <c r="C12" s="9" t="s">
        <v>45</v>
      </c>
      <c r="D12" s="9" t="s">
        <v>46</v>
      </c>
      <c r="E12" s="14" t="s">
        <v>25</v>
      </c>
      <c r="F12" s="9" t="s">
        <v>26</v>
      </c>
      <c r="G12" s="9"/>
      <c r="H12" s="9" t="s">
        <v>27</v>
      </c>
      <c r="I12" s="9"/>
      <c r="J12" s="10">
        <v>7.5</v>
      </c>
      <c r="K12" s="10">
        <v>0</v>
      </c>
      <c r="L12" s="10">
        <f t="shared" si="0"/>
        <v>7.5</v>
      </c>
      <c r="M12" s="16">
        <f t="shared" si="1"/>
        <v>14.423076923076923</v>
      </c>
      <c r="N12" s="9"/>
    </row>
    <row r="13" spans="1:19" ht="15.75">
      <c r="A13" s="13">
        <v>7</v>
      </c>
      <c r="B13" s="9" t="s">
        <v>47</v>
      </c>
      <c r="C13" s="9" t="s">
        <v>48</v>
      </c>
      <c r="D13" s="9" t="s">
        <v>49</v>
      </c>
      <c r="E13" s="14" t="s">
        <v>79</v>
      </c>
      <c r="F13" s="9" t="s">
        <v>26</v>
      </c>
      <c r="G13" s="9"/>
      <c r="H13" s="11" t="s">
        <v>50</v>
      </c>
      <c r="I13" s="9"/>
      <c r="J13" s="10">
        <v>7.5</v>
      </c>
      <c r="K13" s="10">
        <v>0</v>
      </c>
      <c r="L13" s="10">
        <f t="shared" si="0"/>
        <v>7.5</v>
      </c>
      <c r="M13" s="16">
        <f t="shared" si="1"/>
        <v>14.423076923076923</v>
      </c>
      <c r="N13" s="9"/>
    </row>
    <row r="14" spans="1:19" ht="15.75">
      <c r="A14" s="13">
        <v>8</v>
      </c>
      <c r="B14" s="9" t="s">
        <v>51</v>
      </c>
      <c r="C14" s="9" t="s">
        <v>52</v>
      </c>
      <c r="D14" s="9" t="s">
        <v>53</v>
      </c>
      <c r="E14" s="14" t="s">
        <v>79</v>
      </c>
      <c r="F14" s="9" t="s">
        <v>26</v>
      </c>
      <c r="G14" s="9"/>
      <c r="H14" s="9" t="s">
        <v>27</v>
      </c>
      <c r="I14" s="9"/>
      <c r="J14" s="10">
        <v>6</v>
      </c>
      <c r="K14" s="10">
        <v>0</v>
      </c>
      <c r="L14" s="10">
        <f t="shared" si="0"/>
        <v>6</v>
      </c>
      <c r="M14" s="16">
        <f t="shared" si="1"/>
        <v>11.538461538461538</v>
      </c>
      <c r="N14" s="9"/>
    </row>
    <row r="15" spans="1:19" ht="15.75">
      <c r="A15" s="13">
        <v>9</v>
      </c>
      <c r="B15" s="9" t="s">
        <v>54</v>
      </c>
      <c r="C15" s="9" t="s">
        <v>55</v>
      </c>
      <c r="D15" s="9" t="s">
        <v>56</v>
      </c>
      <c r="E15" s="9" t="s">
        <v>79</v>
      </c>
      <c r="F15" s="9" t="s">
        <v>26</v>
      </c>
      <c r="G15" s="9"/>
      <c r="H15" s="9" t="s">
        <v>57</v>
      </c>
      <c r="I15" s="9"/>
      <c r="J15" s="15">
        <v>5.5</v>
      </c>
      <c r="K15" s="10">
        <v>0</v>
      </c>
      <c r="L15" s="10">
        <f t="shared" si="0"/>
        <v>5.5</v>
      </c>
      <c r="M15" s="16">
        <f t="shared" si="1"/>
        <v>10.576923076923077</v>
      </c>
      <c r="N15" s="9"/>
    </row>
    <row r="16" spans="1:19" ht="15.75">
      <c r="A16" s="13">
        <v>10</v>
      </c>
      <c r="B16" s="6" t="s">
        <v>58</v>
      </c>
      <c r="C16" s="6" t="s">
        <v>59</v>
      </c>
      <c r="D16" s="6" t="s">
        <v>60</v>
      </c>
      <c r="E16" s="9" t="s">
        <v>79</v>
      </c>
      <c r="F16" s="9" t="s">
        <v>26</v>
      </c>
      <c r="G16" s="9"/>
      <c r="H16" s="9" t="s">
        <v>27</v>
      </c>
      <c r="I16" s="9"/>
      <c r="J16" s="10">
        <v>2</v>
      </c>
      <c r="K16" s="10">
        <v>0</v>
      </c>
      <c r="L16" s="10">
        <f t="shared" si="0"/>
        <v>2</v>
      </c>
      <c r="M16" s="16">
        <f t="shared" si="1"/>
        <v>3.8461538461538463</v>
      </c>
      <c r="N16" s="9"/>
    </row>
  </sheetData>
  <sortState ref="A7:N20">
    <sortCondition descending="1" ref="M7:M20"/>
  </sortState>
  <mergeCells count="4">
    <mergeCell ref="A1:M1"/>
    <mergeCell ref="A2:M2"/>
    <mergeCell ref="F3:G3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9"/>
  <sheetViews>
    <sheetView workbookViewId="0">
      <selection activeCell="J17" sqref="J17"/>
    </sheetView>
  </sheetViews>
  <sheetFormatPr defaultRowHeight="15"/>
  <cols>
    <col min="1" max="1" width="4.7109375" customWidth="1"/>
    <col min="2" max="2" width="15.5703125" customWidth="1"/>
    <col min="3" max="3" width="19.42578125" customWidth="1"/>
    <col min="4" max="4" width="14.28515625" customWidth="1"/>
    <col min="5" max="5" width="8.42578125" customWidth="1"/>
    <col min="6" max="6" width="10.28515625" customWidth="1"/>
    <col min="8" max="8" width="14.85546875" customWidth="1"/>
    <col min="9" max="9" width="12.7109375" customWidth="1"/>
    <col min="10" max="10" width="16.28515625" customWidth="1"/>
    <col min="11" max="11" width="15.85546875" customWidth="1"/>
    <col min="14" max="14" width="12.85546875" customWidth="1"/>
  </cols>
  <sheetData>
    <row r="1" spans="1:22" ht="15.75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22" ht="15.75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22" ht="15.75">
      <c r="A3" s="7"/>
      <c r="B3" s="7" t="s">
        <v>19</v>
      </c>
      <c r="C3" s="7" t="s">
        <v>20</v>
      </c>
      <c r="D3" s="7" t="s">
        <v>21</v>
      </c>
      <c r="E3" s="7"/>
      <c r="F3" s="27"/>
      <c r="G3" s="27"/>
      <c r="H3" s="5"/>
      <c r="I3" s="7" t="s">
        <v>16</v>
      </c>
      <c r="J3" s="5">
        <v>9</v>
      </c>
      <c r="K3" s="5"/>
      <c r="L3" s="5"/>
      <c r="M3" s="5"/>
    </row>
    <row r="4" spans="1:22" ht="15.75">
      <c r="A4" s="8"/>
      <c r="B4" s="6"/>
      <c r="C4" s="7" t="s">
        <v>17</v>
      </c>
      <c r="D4" s="7">
        <v>64</v>
      </c>
      <c r="E4" s="7"/>
      <c r="F4" s="5"/>
      <c r="G4" s="5"/>
      <c r="H4" s="5"/>
      <c r="I4" s="7" t="s">
        <v>18</v>
      </c>
      <c r="J4" s="28" t="s">
        <v>28</v>
      </c>
      <c r="K4" s="28"/>
      <c r="L4" s="28"/>
      <c r="M4" s="8"/>
    </row>
    <row r="6" spans="1:22" ht="94.5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1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11</v>
      </c>
      <c r="L6" s="2" t="s">
        <v>12</v>
      </c>
      <c r="M6" s="2" t="s">
        <v>10</v>
      </c>
      <c r="N6" s="4" t="s">
        <v>13</v>
      </c>
    </row>
    <row r="7" spans="1:22" s="23" customFormat="1" ht="15.75">
      <c r="A7" s="25">
        <v>1</v>
      </c>
      <c r="B7" s="18" t="s">
        <v>61</v>
      </c>
      <c r="C7" s="18" t="s">
        <v>62</v>
      </c>
      <c r="D7" s="18" t="s">
        <v>63</v>
      </c>
      <c r="E7" s="21" t="s">
        <v>25</v>
      </c>
      <c r="F7" s="18" t="s">
        <v>26</v>
      </c>
      <c r="G7" s="18"/>
      <c r="H7" s="18" t="s">
        <v>67</v>
      </c>
      <c r="I7" s="21"/>
      <c r="J7" s="21">
        <v>15.3</v>
      </c>
      <c r="K7" s="21">
        <v>25</v>
      </c>
      <c r="L7" s="21">
        <f>SUM(J7:K7)</f>
        <v>40.299999999999997</v>
      </c>
      <c r="M7" s="22">
        <f>L7*100/64</f>
        <v>62.968749999999993</v>
      </c>
      <c r="N7" s="21" t="s">
        <v>78</v>
      </c>
      <c r="O7" s="24"/>
      <c r="P7" s="24"/>
      <c r="Q7" s="24"/>
      <c r="R7" s="24"/>
      <c r="S7" s="24"/>
      <c r="T7" s="24"/>
      <c r="U7" s="24"/>
      <c r="V7" s="24"/>
    </row>
    <row r="8" spans="1:22" ht="15.75">
      <c r="A8" s="25">
        <v>2</v>
      </c>
      <c r="B8" s="18" t="s">
        <v>64</v>
      </c>
      <c r="C8" s="18" t="s">
        <v>65</v>
      </c>
      <c r="D8" s="18" t="s">
        <v>66</v>
      </c>
      <c r="E8" s="21" t="s">
        <v>25</v>
      </c>
      <c r="F8" s="18" t="s">
        <v>26</v>
      </c>
      <c r="G8" s="18"/>
      <c r="H8" s="18" t="s">
        <v>67</v>
      </c>
      <c r="I8" s="21"/>
      <c r="J8" s="21">
        <v>10.6</v>
      </c>
      <c r="K8" s="21">
        <v>22.5</v>
      </c>
      <c r="L8" s="21">
        <f t="shared" ref="L8:L9" si="0">SUM(J8:K8)</f>
        <v>33.1</v>
      </c>
      <c r="M8" s="22">
        <f t="shared" ref="M8:M9" si="1">L8*100/64</f>
        <v>51.71875</v>
      </c>
      <c r="N8" s="21" t="s">
        <v>80</v>
      </c>
    </row>
    <row r="9" spans="1:22" ht="15.75">
      <c r="A9" s="12">
        <v>3</v>
      </c>
      <c r="B9" s="9" t="s">
        <v>68</v>
      </c>
      <c r="C9" s="9" t="s">
        <v>69</v>
      </c>
      <c r="D9" s="9" t="s">
        <v>70</v>
      </c>
      <c r="E9" s="10" t="s">
        <v>25</v>
      </c>
      <c r="F9" s="9" t="s">
        <v>26</v>
      </c>
      <c r="G9" s="9"/>
      <c r="H9" s="9" t="s">
        <v>67</v>
      </c>
      <c r="I9" s="10"/>
      <c r="J9" s="10">
        <v>4.2</v>
      </c>
      <c r="K9" s="10">
        <v>21.5</v>
      </c>
      <c r="L9" s="10">
        <f t="shared" si="0"/>
        <v>25.7</v>
      </c>
      <c r="M9" s="16">
        <f t="shared" si="1"/>
        <v>40.15625</v>
      </c>
      <c r="N9" s="9"/>
    </row>
  </sheetData>
  <mergeCells count="4">
    <mergeCell ref="A1:M1"/>
    <mergeCell ref="A2:M2"/>
    <mergeCell ref="F3:G3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6"/>
  <sheetViews>
    <sheetView workbookViewId="0">
      <selection activeCell="J21" sqref="J21"/>
    </sheetView>
  </sheetViews>
  <sheetFormatPr defaultRowHeight="15"/>
  <cols>
    <col min="1" max="1" width="4.7109375" customWidth="1"/>
    <col min="2" max="2" width="14.7109375" customWidth="1"/>
    <col min="3" max="3" width="19.5703125" customWidth="1"/>
    <col min="4" max="4" width="14.42578125" customWidth="1"/>
    <col min="6" max="6" width="11" customWidth="1"/>
    <col min="8" max="8" width="17.28515625" customWidth="1"/>
    <col min="9" max="9" width="15.7109375" customWidth="1"/>
    <col min="10" max="10" width="15.28515625" customWidth="1"/>
    <col min="11" max="11" width="12.5703125" customWidth="1"/>
    <col min="14" max="14" width="12.42578125" customWidth="1"/>
  </cols>
  <sheetData>
    <row r="1" spans="1:35" ht="15.75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35" ht="15.75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35" ht="15.75">
      <c r="A3" s="7"/>
      <c r="B3" s="7" t="s">
        <v>19</v>
      </c>
      <c r="C3" s="7" t="s">
        <v>20</v>
      </c>
      <c r="D3" s="7" t="s">
        <v>21</v>
      </c>
      <c r="E3" s="7"/>
      <c r="F3" s="27"/>
      <c r="G3" s="27"/>
      <c r="H3" s="5"/>
      <c r="I3" s="7" t="s">
        <v>16</v>
      </c>
      <c r="J3" s="5">
        <v>11</v>
      </c>
      <c r="K3" s="5"/>
      <c r="L3" s="5"/>
      <c r="M3" s="5"/>
    </row>
    <row r="4" spans="1:35" ht="15.75">
      <c r="A4" s="8"/>
      <c r="B4" s="6"/>
      <c r="C4" s="7" t="s">
        <v>17</v>
      </c>
      <c r="D4" s="7">
        <v>64</v>
      </c>
      <c r="E4" s="7"/>
      <c r="F4" s="5"/>
      <c r="G4" s="5"/>
      <c r="H4" s="5"/>
      <c r="I4" s="7" t="s">
        <v>18</v>
      </c>
      <c r="J4" s="28" t="s">
        <v>28</v>
      </c>
      <c r="K4" s="28"/>
      <c r="L4" s="28"/>
      <c r="M4" s="8"/>
    </row>
    <row r="6" spans="1:35" ht="63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1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11</v>
      </c>
      <c r="L6" s="2" t="s">
        <v>12</v>
      </c>
      <c r="M6" s="2" t="s">
        <v>10</v>
      </c>
      <c r="N6" s="4" t="s">
        <v>13</v>
      </c>
    </row>
    <row r="7" spans="1:35" s="24" customFormat="1" ht="15.75">
      <c r="A7" s="25">
        <v>1</v>
      </c>
      <c r="B7" s="25" t="s">
        <v>71</v>
      </c>
      <c r="C7" s="25" t="s">
        <v>72</v>
      </c>
      <c r="D7" s="25" t="s">
        <v>73</v>
      </c>
      <c r="E7" s="25" t="s">
        <v>25</v>
      </c>
      <c r="F7" s="25" t="s">
        <v>26</v>
      </c>
      <c r="G7" s="25"/>
      <c r="H7" s="25" t="s">
        <v>27</v>
      </c>
      <c r="I7" s="25"/>
      <c r="J7" s="21">
        <v>22</v>
      </c>
      <c r="K7" s="21">
        <v>30</v>
      </c>
      <c r="L7" s="25">
        <f>SUM(J7:K7)</f>
        <v>52</v>
      </c>
      <c r="M7" s="22">
        <f>L7*100/64</f>
        <v>81.25</v>
      </c>
      <c r="N7" s="21" t="s">
        <v>78</v>
      </c>
    </row>
    <row r="8" spans="1:35" s="23" customFormat="1" ht="15.75">
      <c r="A8" s="25">
        <v>2</v>
      </c>
      <c r="B8" s="25" t="s">
        <v>74</v>
      </c>
      <c r="C8" s="25" t="s">
        <v>75</v>
      </c>
      <c r="D8" s="25" t="s">
        <v>76</v>
      </c>
      <c r="E8" s="25" t="s">
        <v>25</v>
      </c>
      <c r="F8" s="25" t="s">
        <v>26</v>
      </c>
      <c r="G8" s="25"/>
      <c r="H8" s="25" t="s">
        <v>77</v>
      </c>
      <c r="I8" s="25"/>
      <c r="J8" s="21">
        <v>9.5</v>
      </c>
      <c r="K8" s="21">
        <v>30</v>
      </c>
      <c r="L8" s="25">
        <f>SUM(J8:K8)</f>
        <v>39.5</v>
      </c>
      <c r="M8" s="22">
        <f>L8*100/64</f>
        <v>61.71875</v>
      </c>
      <c r="N8" s="21" t="s">
        <v>80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</row>
    <row r="9" spans="1: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</sheetData>
  <mergeCells count="4">
    <mergeCell ref="A1:M1"/>
    <mergeCell ref="A2:M2"/>
    <mergeCell ref="F3:G3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</vt:lpstr>
      <vt:lpstr>8 класс</vt:lpstr>
      <vt:lpstr>9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2025-12-30T09:01:05Z</dcterms:modified>
</cp:coreProperties>
</file>