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0736" windowHeight="11760" activeTab="2"/>
  </bookViews>
  <sheets>
    <sheet name="6-7 классы" sheetId="2" r:id="rId1"/>
    <sheet name="8-9 классы" sheetId="3" r:id="rId2"/>
    <sheet name="10-11 классы" sheetId="4" r:id="rId3"/>
  </sheets>
  <calcPr calcId="145621"/>
</workbook>
</file>

<file path=xl/calcChain.xml><?xml version="1.0" encoding="utf-8"?>
<calcChain xmlns="http://schemas.openxmlformats.org/spreadsheetml/2006/main">
  <c r="R8" i="3" l="1"/>
  <c r="Q10" i="3"/>
  <c r="R10" i="3" s="1"/>
  <c r="Q11" i="3"/>
  <c r="R11" i="3" s="1"/>
  <c r="Q13" i="3"/>
  <c r="R13" i="3" s="1"/>
  <c r="Q14" i="3"/>
  <c r="R14" i="3" s="1"/>
  <c r="Q9" i="3"/>
  <c r="R9" i="3" s="1"/>
  <c r="Q12" i="3"/>
  <c r="R12" i="3" s="1"/>
  <c r="Q8" i="3"/>
  <c r="T12" i="4" l="1"/>
  <c r="U12" i="4" s="1"/>
  <c r="T10" i="4"/>
  <c r="U10" i="4" s="1"/>
  <c r="T9" i="4"/>
  <c r="U9" i="4" s="1"/>
  <c r="T8" i="4"/>
  <c r="U8" i="4" s="1"/>
  <c r="T11" i="4"/>
  <c r="U11" i="4" s="1"/>
  <c r="P8" i="2" l="1"/>
  <c r="Q8" i="2" s="1"/>
  <c r="P9" i="2"/>
  <c r="Q9" i="2" s="1"/>
  <c r="P12" i="2"/>
  <c r="Q12" i="2" s="1"/>
  <c r="P10" i="2"/>
  <c r="Q10" i="2" s="1"/>
  <c r="Q13" i="2"/>
  <c r="P11" i="2"/>
  <c r="Q11" i="2" s="1"/>
  <c r="Q14" i="2"/>
  <c r="P15" i="2"/>
  <c r="Q15" i="2" s="1"/>
</calcChain>
</file>

<file path=xl/sharedStrings.xml><?xml version="1.0" encoding="utf-8"?>
<sst xmlns="http://schemas.openxmlformats.org/spreadsheetml/2006/main" count="219" uniqueCount="112">
  <si>
    <t xml:space="preserve"> </t>
  </si>
  <si>
    <t>район</t>
  </si>
  <si>
    <t>г.Элиста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</si>
  <si>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</si>
  <si>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</si>
  <si>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</si>
  <si>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</si>
  <si>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</si>
  <si>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</si>
  <si>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</si>
  <si>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</si>
  <si>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</si>
  <si>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</si>
  <si>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</si>
  <si>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Результаты проведения школьного этапа Республиканской олимпиады школьников.</t>
  </si>
  <si>
    <t>секция</t>
  </si>
  <si>
    <t>История и культура родного края</t>
  </si>
  <si>
    <t>Шамаков</t>
  </si>
  <si>
    <t>Наран</t>
  </si>
  <si>
    <t>Тенгисович</t>
  </si>
  <si>
    <t>МБОУ "СОШ№17"им.Кугультинова Д.Н.</t>
  </si>
  <si>
    <t>Отыкова Ольга Очировна</t>
  </si>
  <si>
    <t>Эдгеева</t>
  </si>
  <si>
    <t>Энкира</t>
  </si>
  <si>
    <t>Саналовна</t>
  </si>
  <si>
    <t>жен</t>
  </si>
  <si>
    <t>МБОУ "СОШ № 20"</t>
  </si>
  <si>
    <t>Тугусова Светлана Алексеевна</t>
  </si>
  <si>
    <t>Джонов</t>
  </si>
  <si>
    <t>Темир</t>
  </si>
  <si>
    <t>Айсович</t>
  </si>
  <si>
    <t>МБОУ "СОШ № 2"</t>
  </si>
  <si>
    <t>Бадмаева Наталья Борисовна</t>
  </si>
  <si>
    <t>6-7 кл</t>
  </si>
  <si>
    <t>8-9 кл.</t>
  </si>
  <si>
    <t>10-11 кл</t>
  </si>
  <si>
    <t>Киштанов</t>
  </si>
  <si>
    <t>Иван</t>
  </si>
  <si>
    <t>Анжурович</t>
  </si>
  <si>
    <t>МБОУ "СОШ №12"</t>
  </si>
  <si>
    <t>Босханджиева Антонина Хейчиевна</t>
  </si>
  <si>
    <t>Давид</t>
  </si>
  <si>
    <t>Манджиева</t>
  </si>
  <si>
    <t>Чудаева</t>
  </si>
  <si>
    <t>Алина</t>
  </si>
  <si>
    <t>Николаевна</t>
  </si>
  <si>
    <t>Александровна</t>
  </si>
  <si>
    <t xml:space="preserve">МБОУ СОШ №18 </t>
  </si>
  <si>
    <t xml:space="preserve">Эрднигоряева Татьяна Гогаевна </t>
  </si>
  <si>
    <t>Очирова</t>
  </si>
  <si>
    <t xml:space="preserve"> Айса </t>
  </si>
  <si>
    <t xml:space="preserve"> Владиславовна</t>
  </si>
  <si>
    <t>г. Элиста</t>
  </si>
  <si>
    <t xml:space="preserve">Коняев </t>
  </si>
  <si>
    <t>Олег</t>
  </si>
  <si>
    <t xml:space="preserve"> Сергеевич</t>
  </si>
  <si>
    <t xml:space="preserve">Ахонькеева Надежда Васильевна </t>
  </si>
  <si>
    <t>Дарбаков</t>
  </si>
  <si>
    <t>Вангъял</t>
  </si>
  <si>
    <t>Вадимович</t>
  </si>
  <si>
    <t>муж</t>
  </si>
  <si>
    <t>МБОУ "Средняя общеобразовательная школа 4"</t>
  </si>
  <si>
    <t>Цеденова Байрта Дмитриевна</t>
  </si>
  <si>
    <t>Евенко</t>
  </si>
  <si>
    <t>Никита</t>
  </si>
  <si>
    <t>Александрович</t>
  </si>
  <si>
    <t>Дорджиева</t>
  </si>
  <si>
    <t>Дильвира</t>
  </si>
  <si>
    <t>Андреевна</t>
  </si>
  <si>
    <t xml:space="preserve">Мощенко </t>
  </si>
  <si>
    <t>Даниил</t>
  </si>
  <si>
    <t>Вячеславович</t>
  </si>
  <si>
    <t>МБОУ "СОШ №23 им.Эрдн иева П.М."</t>
  </si>
  <si>
    <t>Малышев</t>
  </si>
  <si>
    <t>Санджи</t>
  </si>
  <si>
    <t>Саврович</t>
  </si>
  <si>
    <t>Улюмджиева</t>
  </si>
  <si>
    <t>Алтана</t>
  </si>
  <si>
    <t>МБОУ "СОШ №23 им.Эрдниева П.М</t>
  </si>
  <si>
    <t>Пипенко Сергей Викторович</t>
  </si>
  <si>
    <t>Дживлеева</t>
  </si>
  <si>
    <t>Анна</t>
  </si>
  <si>
    <t>Борисовна</t>
  </si>
  <si>
    <t xml:space="preserve">Сангаджиев </t>
  </si>
  <si>
    <t>Эркен</t>
  </si>
  <si>
    <t>Мергенович</t>
  </si>
  <si>
    <t>МБОУ "СОШ №15"</t>
  </si>
  <si>
    <t>Мучкаев Арслан Борисович</t>
  </si>
  <si>
    <t>Аюна</t>
  </si>
  <si>
    <t>МБОУ "СОШ 10" им.Бембетова В.А.</t>
  </si>
  <si>
    <t>Бембеева Юлия Александровна</t>
  </si>
  <si>
    <t>Убушаев</t>
  </si>
  <si>
    <t>Сергей</t>
  </si>
  <si>
    <t>Николаевич</t>
  </si>
  <si>
    <t>Ланцынова</t>
  </si>
  <si>
    <t>Лилиана</t>
  </si>
  <si>
    <t>МБОУ "СОШ №3 им.Сергиенко Н.Г."</t>
  </si>
  <si>
    <t>Манджиева Н.М.</t>
  </si>
  <si>
    <t>Бухтинова</t>
  </si>
  <si>
    <t>Эрдемовна</t>
  </si>
  <si>
    <t>Коваева Б.М.</t>
  </si>
  <si>
    <t>Итого</t>
  </si>
  <si>
    <t>% выполнения</t>
  </si>
  <si>
    <t>Статус участника</t>
  </si>
  <si>
    <t xml:space="preserve">Победитель </t>
  </si>
  <si>
    <t>Призер</t>
  </si>
  <si>
    <t>Члены жюри: Дякиева Б.У.</t>
  </si>
  <si>
    <t xml:space="preserve">    Коваева Б.М.</t>
  </si>
  <si>
    <t>Член жюри: Горяев М.С.</t>
  </si>
  <si>
    <t>Члены жюри: Горяев М.С.</t>
  </si>
  <si>
    <t xml:space="preserve">Самоподготовка </t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</si>
  <si>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 Килганов В.В.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</si>
</sst>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6" fillId="0" borderId="0" xfId="0" applyFont="1"/>
    <xf numFmtId="0" fontId="8" fillId="0" borderId="0" xfId="0" applyFont="1"/>
    <xf numFmtId="0" fontId="4" fillId="5" borderId="4" xfId="0" applyFont="1" applyFill="1" applyBorder="1"/>
    <xf numFmtId="164" fontId="4" fillId="5" borderId="4" xfId="0" applyNumberFormat="1" applyFont="1" applyFill="1" applyBorder="1"/>
    <xf numFmtId="0" fontId="4" fillId="5" borderId="4" xfId="0" applyFont="1" applyFill="1" applyBorder="1" applyAlignment="1">
      <alignment horizontal="center"/>
    </xf>
    <xf numFmtId="0" fontId="0" fillId="0" borderId="6" xfId="0" applyBorder="1"/>
    <xf numFmtId="0" fontId="10" fillId="0" borderId="6" xfId="1" applyFont="1" applyBorder="1" applyAlignment="1">
      <alignment horizontal="center" vertical="top"/>
    </xf>
    <xf numFmtId="0" fontId="8" fillId="0" borderId="6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14" fontId="10" fillId="0" borderId="6" xfId="0" applyNumberFormat="1" applyFont="1" applyBorder="1" applyAlignment="1">
      <alignment vertical="top" wrapText="1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10" fillId="6" borderId="6" xfId="1" applyFont="1" applyFill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7" fillId="5" borderId="6" xfId="0" applyFont="1" applyFill="1" applyBorder="1" applyAlignment="1">
      <alignment vertical="top" wrapText="1"/>
    </xf>
    <xf numFmtId="14" fontId="7" fillId="0" borderId="6" xfId="0" applyNumberFormat="1" applyFont="1" applyBorder="1" applyAlignment="1">
      <alignment horizontal="center"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7" borderId="6" xfId="1" applyFont="1" applyFill="1" applyBorder="1" applyAlignment="1">
      <alignment horizontal="center" vertical="top"/>
    </xf>
    <xf numFmtId="0" fontId="8" fillId="7" borderId="6" xfId="0" applyFont="1" applyFill="1" applyBorder="1" applyAlignment="1">
      <alignment vertical="top"/>
    </xf>
    <xf numFmtId="14" fontId="8" fillId="7" borderId="6" xfId="0" applyNumberFormat="1" applyFont="1" applyFill="1" applyBorder="1" applyAlignment="1">
      <alignment horizontal="center" vertical="top"/>
    </xf>
    <xf numFmtId="0" fontId="7" fillId="8" borderId="6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center" vertical="top"/>
    </xf>
    <xf numFmtId="0" fontId="6" fillId="7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10" fillId="7" borderId="6" xfId="1" applyFont="1" applyFill="1" applyBorder="1" applyAlignment="1">
      <alignment vertical="top" wrapText="1"/>
    </xf>
    <xf numFmtId="14" fontId="7" fillId="7" borderId="6" xfId="0" applyNumberFormat="1" applyFont="1" applyFill="1" applyBorder="1" applyAlignment="1">
      <alignment horizontal="center" vertical="top"/>
    </xf>
    <xf numFmtId="0" fontId="12" fillId="0" borderId="0" xfId="0" applyFont="1"/>
    <xf numFmtId="0" fontId="10" fillId="0" borderId="6" xfId="1" applyFont="1" applyBorder="1" applyAlignment="1">
      <alignment vertical="top"/>
    </xf>
    <xf numFmtId="0" fontId="7" fillId="0" borderId="6" xfId="0" applyFont="1" applyBorder="1" applyAlignment="1">
      <alignment horizontal="center" vertical="top"/>
    </xf>
    <xf numFmtId="14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6" fillId="6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/>
    </xf>
    <xf numFmtId="0" fontId="10" fillId="0" borderId="6" xfId="1" applyFont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 wrapText="1"/>
    </xf>
    <xf numFmtId="1" fontId="6" fillId="6" borderId="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vertical="top"/>
    </xf>
    <xf numFmtId="0" fontId="10" fillId="7" borderId="6" xfId="1" applyFont="1" applyFill="1" applyBorder="1" applyAlignment="1">
      <alignment horizontal="left" vertical="top" wrapText="1"/>
    </xf>
    <xf numFmtId="0" fontId="0" fillId="7" borderId="6" xfId="0" applyFill="1" applyBorder="1"/>
    <xf numFmtId="1" fontId="6" fillId="7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6" borderId="6" xfId="1" applyFont="1" applyFill="1" applyBorder="1" applyAlignment="1">
      <alignment horizontal="center" vertical="top"/>
    </xf>
    <xf numFmtId="1" fontId="8" fillId="0" borderId="6" xfId="0" applyNumberFormat="1" applyFont="1" applyBorder="1" applyAlignment="1">
      <alignment horizontal="center" vertical="center"/>
    </xf>
    <xf numFmtId="14" fontId="10" fillId="7" borderId="6" xfId="0" applyNumberFormat="1" applyFont="1" applyFill="1" applyBorder="1" applyAlignment="1">
      <alignment vertical="top" wrapText="1"/>
    </xf>
    <xf numFmtId="0" fontId="8" fillId="7" borderId="6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center"/>
    </xf>
    <xf numFmtId="1" fontId="8" fillId="7" borderId="6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6" borderId="6" xfId="0" applyFont="1" applyFill="1" applyBorder="1" applyAlignment="1">
      <alignment vertical="top"/>
    </xf>
    <xf numFmtId="14" fontId="8" fillId="6" borderId="6" xfId="0" applyNumberFormat="1" applyFont="1" applyFill="1" applyBorder="1" applyAlignment="1">
      <alignment horizontal="center" vertical="top"/>
    </xf>
    <xf numFmtId="0" fontId="8" fillId="6" borderId="6" xfId="0" applyFont="1" applyFill="1" applyBorder="1" applyAlignment="1">
      <alignment horizontal="center" vertical="top"/>
    </xf>
    <xf numFmtId="14" fontId="7" fillId="6" borderId="6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20"/>
  <sheetViews>
    <sheetView workbookViewId="0">
      <selection activeCell="A9" sqref="A9:R10"/>
    </sheetView>
  </sheetViews>
  <sheetFormatPr defaultColWidth="12.6640625" defaultRowHeight="15.75" customHeight="1" x14ac:dyDescent="0.25"/>
  <cols>
    <col min="1" max="1" width="3.6640625" style="7" customWidth="1"/>
    <col min="2" max="2" width="12.109375" style="7" customWidth="1"/>
    <col min="3" max="4" width="12.6640625" style="7"/>
    <col min="5" max="5" width="5.5546875" style="7" customWidth="1"/>
    <col min="6" max="7" width="12.6640625" style="7"/>
    <col min="8" max="8" width="25.6640625" style="7" customWidth="1"/>
    <col min="9" max="9" width="6.21875" style="7" customWidth="1"/>
    <col min="10" max="10" width="35.33203125" style="7" customWidth="1"/>
    <col min="11" max="11" width="4.44140625" style="7" customWidth="1"/>
    <col min="12" max="12" width="4.77734375" style="7" customWidth="1"/>
    <col min="13" max="13" width="4.44140625" style="7" customWidth="1"/>
    <col min="14" max="14" width="4.6640625" style="7" customWidth="1"/>
    <col min="15" max="15" width="3.5546875" style="7" customWidth="1"/>
    <col min="16" max="16" width="5.88671875" style="7" customWidth="1"/>
    <col min="17" max="16384" width="12.6640625" style="7"/>
  </cols>
  <sheetData>
    <row r="1" spans="1:18" ht="13.8" x14ac:dyDescent="0.25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8" ht="13.8" x14ac:dyDescent="0.2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8" ht="13.8" x14ac:dyDescent="0.25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"/>
    </row>
    <row r="4" spans="1:18" ht="13.8" x14ac:dyDescent="0.25">
      <c r="A4" s="3"/>
      <c r="B4" s="4" t="s">
        <v>3</v>
      </c>
      <c r="C4" s="3" t="s">
        <v>33</v>
      </c>
      <c r="D4" s="3"/>
      <c r="E4" s="3"/>
      <c r="F4" s="3"/>
      <c r="G4" s="3"/>
      <c r="H4" s="3"/>
      <c r="I4" s="3"/>
      <c r="J4" s="3"/>
    </row>
    <row r="5" spans="1:18" ht="13.8" x14ac:dyDescent="0.25">
      <c r="A5" s="3"/>
      <c r="B5" s="64" t="s">
        <v>4</v>
      </c>
      <c r="C5" s="65"/>
      <c r="D5" s="3">
        <v>50</v>
      </c>
      <c r="E5" s="3"/>
      <c r="F5" s="6"/>
      <c r="G5" s="3"/>
      <c r="H5" s="3"/>
      <c r="I5" s="3"/>
      <c r="J5" s="3"/>
    </row>
    <row r="6" spans="1:18" ht="13.8" x14ac:dyDescent="0.25">
      <c r="A6" s="9"/>
      <c r="B6" s="9"/>
      <c r="C6" s="9"/>
      <c r="D6" s="9"/>
      <c r="E6" s="9"/>
      <c r="F6" s="10"/>
      <c r="G6" s="9"/>
      <c r="H6" s="9"/>
      <c r="I6" s="11"/>
      <c r="J6" s="9"/>
    </row>
    <row r="7" spans="1:18" ht="38.4" customHeight="1" x14ac:dyDescent="0.25">
      <c r="A7" s="29" t="s">
        <v>5</v>
      </c>
      <c r="B7" s="29" t="s">
        <v>6</v>
      </c>
      <c r="C7" s="29" t="s">
        <v>7</v>
      </c>
      <c r="D7" s="29" t="s">
        <v>8</v>
      </c>
      <c r="E7" s="29" t="s">
        <v>9</v>
      </c>
      <c r="F7" s="30" t="s">
        <v>10</v>
      </c>
      <c r="G7" s="30" t="s">
        <v>11</v>
      </c>
      <c r="H7" s="30" t="s">
        <v>12</v>
      </c>
      <c r="I7" s="29" t="s">
        <v>3</v>
      </c>
      <c r="J7" s="29" t="s">
        <v>13</v>
      </c>
      <c r="K7" s="31">
        <v>1</v>
      </c>
      <c r="L7" s="31">
        <v>2</v>
      </c>
      <c r="M7" s="31">
        <v>3</v>
      </c>
      <c r="N7" s="31">
        <v>4</v>
      </c>
      <c r="O7" s="31">
        <v>5</v>
      </c>
      <c r="P7" s="31" t="s">
        <v>101</v>
      </c>
      <c r="Q7" s="28" t="s">
        <v>102</v>
      </c>
      <c r="R7" s="28" t="s">
        <v>103</v>
      </c>
    </row>
    <row r="8" spans="1:18" ht="16.95" customHeight="1" x14ac:dyDescent="0.25">
      <c r="A8" s="32">
        <v>1</v>
      </c>
      <c r="B8" s="33" t="s">
        <v>36</v>
      </c>
      <c r="C8" s="33" t="s">
        <v>37</v>
      </c>
      <c r="D8" s="33" t="s">
        <v>38</v>
      </c>
      <c r="E8" s="33" t="s">
        <v>60</v>
      </c>
      <c r="F8" s="34">
        <v>41003</v>
      </c>
      <c r="G8" s="35" t="s">
        <v>2</v>
      </c>
      <c r="H8" s="33" t="s">
        <v>39</v>
      </c>
      <c r="I8" s="36">
        <v>6</v>
      </c>
      <c r="J8" s="33" t="s">
        <v>40</v>
      </c>
      <c r="K8" s="37">
        <v>14</v>
      </c>
      <c r="L8" s="37">
        <v>4</v>
      </c>
      <c r="M8" s="37">
        <v>10</v>
      </c>
      <c r="N8" s="37">
        <v>8</v>
      </c>
      <c r="O8" s="37">
        <v>8</v>
      </c>
      <c r="P8" s="37">
        <f>SUM(K8:O8)</f>
        <v>44</v>
      </c>
      <c r="Q8" s="38">
        <f t="shared" ref="Q8:Q15" si="0">P8*100/50</f>
        <v>88</v>
      </c>
      <c r="R8" s="38" t="s">
        <v>104</v>
      </c>
    </row>
    <row r="9" spans="1:18" ht="16.95" customHeight="1" x14ac:dyDescent="0.25">
      <c r="A9" s="58">
        <v>2</v>
      </c>
      <c r="B9" s="67" t="s">
        <v>36</v>
      </c>
      <c r="C9" s="67" t="s">
        <v>41</v>
      </c>
      <c r="D9" s="67" t="s">
        <v>38</v>
      </c>
      <c r="E9" s="67" t="s">
        <v>60</v>
      </c>
      <c r="F9" s="68">
        <v>41003</v>
      </c>
      <c r="G9" s="22" t="s">
        <v>2</v>
      </c>
      <c r="H9" s="67" t="s">
        <v>39</v>
      </c>
      <c r="I9" s="69">
        <v>6</v>
      </c>
      <c r="J9" s="67" t="s">
        <v>40</v>
      </c>
      <c r="K9" s="46">
        <v>13</v>
      </c>
      <c r="L9" s="46">
        <v>3</v>
      </c>
      <c r="M9" s="46">
        <v>10</v>
      </c>
      <c r="N9" s="46">
        <v>8</v>
      </c>
      <c r="O9" s="46">
        <v>6</v>
      </c>
      <c r="P9" s="46">
        <f>SUM(K9:O9)</f>
        <v>40</v>
      </c>
      <c r="Q9" s="47">
        <f t="shared" si="0"/>
        <v>80</v>
      </c>
      <c r="R9" s="47" t="s">
        <v>105</v>
      </c>
    </row>
    <row r="10" spans="1:18" ht="16.95" customHeight="1" x14ac:dyDescent="0.25">
      <c r="A10" s="58">
        <v>3</v>
      </c>
      <c r="B10" s="19" t="s">
        <v>57</v>
      </c>
      <c r="C10" s="19" t="s">
        <v>58</v>
      </c>
      <c r="D10" s="19" t="s">
        <v>59</v>
      </c>
      <c r="E10" s="67" t="s">
        <v>60</v>
      </c>
      <c r="F10" s="70">
        <v>40723</v>
      </c>
      <c r="G10" s="22" t="s">
        <v>2</v>
      </c>
      <c r="H10" s="19" t="s">
        <v>61</v>
      </c>
      <c r="I10" s="69">
        <v>6</v>
      </c>
      <c r="J10" s="19" t="s">
        <v>62</v>
      </c>
      <c r="K10" s="46">
        <v>13</v>
      </c>
      <c r="L10" s="46">
        <v>2</v>
      </c>
      <c r="M10" s="46">
        <v>2</v>
      </c>
      <c r="N10" s="46">
        <v>2</v>
      </c>
      <c r="O10" s="46">
        <v>12</v>
      </c>
      <c r="P10" s="46">
        <f>SUM(K10:O10)</f>
        <v>31</v>
      </c>
      <c r="Q10" s="47">
        <f t="shared" si="0"/>
        <v>62</v>
      </c>
      <c r="R10" s="47" t="s">
        <v>105</v>
      </c>
    </row>
    <row r="11" spans="1:18" ht="16.95" customHeight="1" x14ac:dyDescent="0.25">
      <c r="A11" s="13">
        <v>4</v>
      </c>
      <c r="B11" s="19" t="s">
        <v>42</v>
      </c>
      <c r="C11" s="20" t="s">
        <v>88</v>
      </c>
      <c r="D11" s="20" t="s">
        <v>45</v>
      </c>
      <c r="E11" s="14" t="s">
        <v>25</v>
      </c>
      <c r="F11" s="23">
        <v>40851</v>
      </c>
      <c r="G11" s="22" t="s">
        <v>2</v>
      </c>
      <c r="H11" s="20" t="s">
        <v>89</v>
      </c>
      <c r="I11" s="25">
        <v>6</v>
      </c>
      <c r="J11" s="20" t="s">
        <v>90</v>
      </c>
      <c r="K11" s="26">
        <v>3</v>
      </c>
      <c r="L11" s="26">
        <v>0</v>
      </c>
      <c r="M11" s="26">
        <v>10</v>
      </c>
      <c r="N11" s="26">
        <v>0</v>
      </c>
      <c r="O11" s="26">
        <v>4</v>
      </c>
      <c r="P11" s="26">
        <f>SUM(K11:O11)</f>
        <v>17</v>
      </c>
      <c r="Q11" s="27">
        <f t="shared" si="0"/>
        <v>34</v>
      </c>
      <c r="R11" s="27"/>
    </row>
    <row r="12" spans="1:18" ht="15.75" customHeight="1" x14ac:dyDescent="0.25">
      <c r="A12" s="13">
        <v>5</v>
      </c>
      <c r="B12" s="14" t="s">
        <v>49</v>
      </c>
      <c r="C12" s="14" t="s">
        <v>50</v>
      </c>
      <c r="D12" s="14" t="s">
        <v>51</v>
      </c>
      <c r="E12" s="21" t="s">
        <v>25</v>
      </c>
      <c r="F12" s="24">
        <v>40240</v>
      </c>
      <c r="G12" s="22" t="s">
        <v>2</v>
      </c>
      <c r="H12" s="20" t="s">
        <v>47</v>
      </c>
      <c r="I12" s="25">
        <v>7</v>
      </c>
      <c r="J12" s="14" t="s">
        <v>48</v>
      </c>
      <c r="K12" s="26">
        <v>0</v>
      </c>
      <c r="L12" s="26">
        <v>1</v>
      </c>
      <c r="M12" s="26">
        <v>2</v>
      </c>
      <c r="N12" s="26">
        <v>1</v>
      </c>
      <c r="O12" s="26">
        <v>1</v>
      </c>
      <c r="P12" s="26">
        <f>SUM(K12:O12)</f>
        <v>5</v>
      </c>
      <c r="Q12" s="27">
        <f t="shared" si="0"/>
        <v>10</v>
      </c>
      <c r="R12" s="27"/>
    </row>
    <row r="13" spans="1:18" ht="15.75" customHeight="1" x14ac:dyDescent="0.25">
      <c r="A13" s="13">
        <v>6</v>
      </c>
      <c r="B13" s="19" t="s">
        <v>83</v>
      </c>
      <c r="C13" s="20" t="s">
        <v>84</v>
      </c>
      <c r="D13" s="20" t="s">
        <v>85</v>
      </c>
      <c r="E13" s="14" t="s">
        <v>60</v>
      </c>
      <c r="F13" s="23">
        <v>40477</v>
      </c>
      <c r="G13" s="22" t="s">
        <v>2</v>
      </c>
      <c r="H13" s="20" t="s">
        <v>86</v>
      </c>
      <c r="I13" s="25">
        <v>7</v>
      </c>
      <c r="J13" s="20" t="s">
        <v>87</v>
      </c>
      <c r="K13" s="26">
        <v>0</v>
      </c>
      <c r="L13" s="26">
        <v>0</v>
      </c>
      <c r="M13" s="26">
        <v>0</v>
      </c>
      <c r="N13" s="26">
        <v>1</v>
      </c>
      <c r="O13" s="26">
        <v>0</v>
      </c>
      <c r="P13" s="26">
        <v>1</v>
      </c>
      <c r="Q13" s="27">
        <f t="shared" si="0"/>
        <v>2</v>
      </c>
      <c r="R13" s="27"/>
    </row>
    <row r="14" spans="1:18" ht="15.75" customHeight="1" x14ac:dyDescent="0.25">
      <c r="A14" s="13">
        <v>7</v>
      </c>
      <c r="B14" s="19" t="s">
        <v>94</v>
      </c>
      <c r="C14" s="20" t="s">
        <v>95</v>
      </c>
      <c r="D14" s="20" t="s">
        <v>46</v>
      </c>
      <c r="E14" s="14" t="s">
        <v>25</v>
      </c>
      <c r="F14" s="23">
        <v>40699</v>
      </c>
      <c r="G14" s="22" t="s">
        <v>2</v>
      </c>
      <c r="H14" s="20" t="s">
        <v>96</v>
      </c>
      <c r="I14" s="25">
        <v>6</v>
      </c>
      <c r="J14" s="20" t="s">
        <v>97</v>
      </c>
      <c r="K14" s="26">
        <v>0</v>
      </c>
      <c r="L14" s="26">
        <v>0</v>
      </c>
      <c r="M14" s="26">
        <v>0</v>
      </c>
      <c r="N14" s="26">
        <v>0</v>
      </c>
      <c r="O14" s="26">
        <v>1</v>
      </c>
      <c r="P14" s="26">
        <v>1</v>
      </c>
      <c r="Q14" s="27">
        <f t="shared" si="0"/>
        <v>2</v>
      </c>
      <c r="R14" s="27"/>
    </row>
    <row r="15" spans="1:18" ht="15.75" customHeight="1" x14ac:dyDescent="0.25">
      <c r="A15" s="13">
        <v>8</v>
      </c>
      <c r="B15" s="19" t="s">
        <v>22</v>
      </c>
      <c r="C15" s="20" t="s">
        <v>23</v>
      </c>
      <c r="D15" s="20" t="s">
        <v>24</v>
      </c>
      <c r="E15" s="21" t="s">
        <v>25</v>
      </c>
      <c r="F15" s="23">
        <v>40545</v>
      </c>
      <c r="G15" s="22" t="s">
        <v>2</v>
      </c>
      <c r="H15" s="20" t="s">
        <v>26</v>
      </c>
      <c r="I15" s="25">
        <v>7</v>
      </c>
      <c r="J15" s="20" t="s">
        <v>27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f>SUM(K15:O15)</f>
        <v>0</v>
      </c>
      <c r="Q15" s="27">
        <f t="shared" si="0"/>
        <v>0</v>
      </c>
      <c r="R15" s="27"/>
    </row>
    <row r="19" spans="6:7" ht="15.75" customHeight="1" x14ac:dyDescent="0.3">
      <c r="F19" s="41" t="s">
        <v>106</v>
      </c>
      <c r="G19" s="41"/>
    </row>
    <row r="20" spans="6:7" ht="15.75" customHeight="1" x14ac:dyDescent="0.3">
      <c r="F20" s="41"/>
      <c r="G20" s="41" t="s">
        <v>107</v>
      </c>
    </row>
  </sheetData>
  <sortState ref="A8:Q17">
    <sortCondition descending="1" ref="Q8:Q17"/>
  </sortState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1"/>
  <sheetViews>
    <sheetView workbookViewId="0">
      <selection activeCell="E12" sqref="E12"/>
    </sheetView>
  </sheetViews>
  <sheetFormatPr defaultColWidth="12.6640625" defaultRowHeight="15.75" customHeight="1" x14ac:dyDescent="0.3"/>
  <cols>
    <col min="1" max="1" width="4.5546875" style="8" customWidth="1"/>
    <col min="2" max="2" width="16.33203125" style="8" customWidth="1"/>
    <col min="3" max="3" width="10" style="8" customWidth="1"/>
    <col min="4" max="4" width="12.6640625" style="8"/>
    <col min="5" max="5" width="7.44140625" style="8" customWidth="1"/>
    <col min="6" max="6" width="12.6640625" style="8"/>
    <col min="7" max="7" width="10.5546875" style="8" customWidth="1"/>
    <col min="8" max="8" width="39" style="8" customWidth="1"/>
    <col min="9" max="9" width="6" style="8" customWidth="1"/>
    <col min="10" max="10" width="29.5546875" style="8" customWidth="1"/>
    <col min="11" max="11" width="4.109375" style="8" customWidth="1"/>
    <col min="12" max="12" width="4.21875" style="8" customWidth="1"/>
    <col min="13" max="13" width="4" style="8" customWidth="1"/>
    <col min="14" max="15" width="4.5546875" style="8" customWidth="1"/>
    <col min="16" max="16" width="5" style="8" customWidth="1"/>
    <col min="17" max="17" width="7.33203125" style="8" customWidth="1"/>
    <col min="18" max="16384" width="12.6640625" style="8"/>
  </cols>
  <sheetData>
    <row r="1" spans="1:19" ht="15.6" x14ac:dyDescent="0.3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9" ht="15.6" x14ac:dyDescent="0.3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9" ht="15.6" x14ac:dyDescent="0.3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"/>
    </row>
    <row r="4" spans="1:19" ht="15.6" x14ac:dyDescent="0.3">
      <c r="A4" s="3"/>
      <c r="B4" s="4" t="s">
        <v>3</v>
      </c>
      <c r="C4" s="3" t="s">
        <v>34</v>
      </c>
      <c r="D4" s="3"/>
      <c r="E4" s="3"/>
      <c r="F4" s="3"/>
      <c r="G4" s="3"/>
      <c r="H4" s="3"/>
      <c r="I4" s="3"/>
      <c r="J4" s="3"/>
    </row>
    <row r="5" spans="1:19" ht="15.6" x14ac:dyDescent="0.3">
      <c r="A5" s="3"/>
      <c r="B5" s="64" t="s">
        <v>4</v>
      </c>
      <c r="C5" s="65"/>
      <c r="D5" s="3">
        <v>65</v>
      </c>
      <c r="E5" s="3"/>
      <c r="F5" s="6"/>
      <c r="G5" s="3"/>
      <c r="H5" s="3"/>
      <c r="I5" s="3"/>
      <c r="J5" s="3"/>
    </row>
    <row r="6" spans="1:19" ht="14.4" customHeight="1" x14ac:dyDescent="0.3">
      <c r="A6" s="9"/>
      <c r="B6" s="9"/>
      <c r="C6" s="9"/>
      <c r="D6" s="9"/>
      <c r="E6" s="9"/>
      <c r="F6" s="10"/>
      <c r="G6" s="9"/>
      <c r="H6" s="9"/>
      <c r="I6" s="11"/>
      <c r="J6" s="9"/>
    </row>
    <row r="7" spans="1:19" ht="45.6" customHeight="1" x14ac:dyDescent="0.3">
      <c r="A7" s="29" t="s">
        <v>5</v>
      </c>
      <c r="B7" s="29" t="s">
        <v>6</v>
      </c>
      <c r="C7" s="29" t="s">
        <v>7</v>
      </c>
      <c r="D7" s="29" t="s">
        <v>8</v>
      </c>
      <c r="E7" s="29" t="s">
        <v>9</v>
      </c>
      <c r="F7" s="30" t="s">
        <v>10</v>
      </c>
      <c r="G7" s="30" t="s">
        <v>11</v>
      </c>
      <c r="H7" s="30" t="s">
        <v>12</v>
      </c>
      <c r="I7" s="29" t="s">
        <v>3</v>
      </c>
      <c r="J7" s="29" t="s">
        <v>13</v>
      </c>
      <c r="K7" s="31">
        <v>1</v>
      </c>
      <c r="L7" s="31">
        <v>2</v>
      </c>
      <c r="M7" s="31">
        <v>3</v>
      </c>
      <c r="N7" s="31">
        <v>4</v>
      </c>
      <c r="O7" s="31">
        <v>5</v>
      </c>
      <c r="P7" s="57">
        <v>6</v>
      </c>
      <c r="Q7" s="31" t="s">
        <v>101</v>
      </c>
      <c r="R7" s="28" t="s">
        <v>102</v>
      </c>
      <c r="S7" s="28" t="s">
        <v>103</v>
      </c>
    </row>
    <row r="8" spans="1:19" ht="15" customHeight="1" x14ac:dyDescent="0.3">
      <c r="A8" s="32">
        <v>1</v>
      </c>
      <c r="B8" s="33" t="s">
        <v>43</v>
      </c>
      <c r="C8" s="33" t="s">
        <v>44</v>
      </c>
      <c r="D8" s="33" t="s">
        <v>45</v>
      </c>
      <c r="E8" s="36" t="s">
        <v>25</v>
      </c>
      <c r="F8" s="34">
        <v>39871</v>
      </c>
      <c r="G8" s="60" t="s">
        <v>52</v>
      </c>
      <c r="H8" s="33" t="s">
        <v>39</v>
      </c>
      <c r="I8" s="36">
        <v>9</v>
      </c>
      <c r="J8" s="61" t="s">
        <v>40</v>
      </c>
      <c r="K8" s="37">
        <v>22</v>
      </c>
      <c r="L8" s="37">
        <v>8</v>
      </c>
      <c r="M8" s="37">
        <v>2</v>
      </c>
      <c r="N8" s="37">
        <v>12</v>
      </c>
      <c r="O8" s="37">
        <v>4</v>
      </c>
      <c r="P8" s="62">
        <v>5</v>
      </c>
      <c r="Q8" s="37">
        <f t="shared" ref="Q8:Q14" si="0">SUM(K8:P8)</f>
        <v>53</v>
      </c>
      <c r="R8" s="63">
        <f t="shared" ref="R8:R14" si="1">Q8*100/65</f>
        <v>81.538461538461533</v>
      </c>
      <c r="S8" s="63" t="s">
        <v>104</v>
      </c>
    </row>
    <row r="9" spans="1:19" ht="15" customHeight="1" x14ac:dyDescent="0.3">
      <c r="A9" s="58">
        <v>2</v>
      </c>
      <c r="B9" s="19" t="s">
        <v>98</v>
      </c>
      <c r="C9" s="20" t="s">
        <v>88</v>
      </c>
      <c r="D9" s="20" t="s">
        <v>99</v>
      </c>
      <c r="E9" s="43" t="s">
        <v>25</v>
      </c>
      <c r="F9" s="23">
        <v>40142</v>
      </c>
      <c r="G9" s="16" t="s">
        <v>52</v>
      </c>
      <c r="H9" s="20" t="s">
        <v>96</v>
      </c>
      <c r="I9" s="25">
        <v>8</v>
      </c>
      <c r="J9" s="20" t="s">
        <v>100</v>
      </c>
      <c r="K9" s="56">
        <v>14</v>
      </c>
      <c r="L9" s="56">
        <v>8</v>
      </c>
      <c r="M9" s="56">
        <v>2</v>
      </c>
      <c r="N9" s="56">
        <v>4</v>
      </c>
      <c r="O9" s="56">
        <v>4</v>
      </c>
      <c r="P9" s="18">
        <v>0</v>
      </c>
      <c r="Q9" s="46">
        <f t="shared" si="0"/>
        <v>32</v>
      </c>
      <c r="R9" s="59">
        <f t="shared" si="1"/>
        <v>49.230769230769234</v>
      </c>
      <c r="S9" s="59"/>
    </row>
    <row r="10" spans="1:19" ht="15" customHeight="1" x14ac:dyDescent="0.3">
      <c r="A10" s="58">
        <v>3</v>
      </c>
      <c r="B10" s="42" t="s">
        <v>53</v>
      </c>
      <c r="C10" s="20" t="s">
        <v>54</v>
      </c>
      <c r="D10" s="20" t="s">
        <v>55</v>
      </c>
      <c r="E10" s="25" t="s">
        <v>60</v>
      </c>
      <c r="F10" s="24">
        <v>39762</v>
      </c>
      <c r="G10" s="16" t="s">
        <v>52</v>
      </c>
      <c r="H10" s="20" t="s">
        <v>47</v>
      </c>
      <c r="I10" s="25">
        <v>9</v>
      </c>
      <c r="J10" s="20" t="s">
        <v>56</v>
      </c>
      <c r="K10" s="46">
        <v>7</v>
      </c>
      <c r="L10" s="46">
        <v>0</v>
      </c>
      <c r="M10" s="46">
        <v>4</v>
      </c>
      <c r="N10" s="46">
        <v>1</v>
      </c>
      <c r="O10" s="46">
        <v>0</v>
      </c>
      <c r="P10" s="18">
        <v>7</v>
      </c>
      <c r="Q10" s="46">
        <f t="shared" si="0"/>
        <v>19</v>
      </c>
      <c r="R10" s="59">
        <f t="shared" si="1"/>
        <v>29.23076923076923</v>
      </c>
      <c r="S10" s="59"/>
    </row>
    <row r="11" spans="1:19" ht="15" customHeight="1" x14ac:dyDescent="0.3">
      <c r="A11" s="58">
        <v>4</v>
      </c>
      <c r="B11" s="14" t="s">
        <v>63</v>
      </c>
      <c r="C11" s="14" t="s">
        <v>64</v>
      </c>
      <c r="D11" s="14" t="s">
        <v>65</v>
      </c>
      <c r="E11" s="25" t="s">
        <v>60</v>
      </c>
      <c r="F11" s="24">
        <v>40113</v>
      </c>
      <c r="G11" s="16" t="s">
        <v>52</v>
      </c>
      <c r="H11" s="15" t="s">
        <v>61</v>
      </c>
      <c r="I11" s="25">
        <v>8</v>
      </c>
      <c r="J11" s="15" t="s">
        <v>62</v>
      </c>
      <c r="K11" s="46">
        <v>6</v>
      </c>
      <c r="L11" s="46">
        <v>2</v>
      </c>
      <c r="M11" s="46">
        <v>4</v>
      </c>
      <c r="N11" s="46">
        <v>1</v>
      </c>
      <c r="O11" s="46">
        <v>2</v>
      </c>
      <c r="P11" s="18">
        <v>0</v>
      </c>
      <c r="Q11" s="46">
        <f t="shared" si="0"/>
        <v>15</v>
      </c>
      <c r="R11" s="59">
        <f t="shared" si="1"/>
        <v>23.076923076923077</v>
      </c>
      <c r="S11" s="59"/>
    </row>
    <row r="12" spans="1:19" ht="15" customHeight="1" x14ac:dyDescent="0.3">
      <c r="A12" s="58">
        <v>5</v>
      </c>
      <c r="B12" s="17" t="s">
        <v>80</v>
      </c>
      <c r="C12" s="17" t="s">
        <v>81</v>
      </c>
      <c r="D12" s="17" t="s">
        <v>82</v>
      </c>
      <c r="E12" s="43" t="s">
        <v>25</v>
      </c>
      <c r="F12" s="44">
        <v>40200</v>
      </c>
      <c r="G12" s="16" t="s">
        <v>52</v>
      </c>
      <c r="H12" s="17" t="s">
        <v>78</v>
      </c>
      <c r="I12" s="18">
        <v>8</v>
      </c>
      <c r="J12" s="45" t="s">
        <v>110</v>
      </c>
      <c r="K12" s="56">
        <v>2</v>
      </c>
      <c r="L12" s="56">
        <v>0</v>
      </c>
      <c r="M12" s="56">
        <v>0</v>
      </c>
      <c r="N12" s="56">
        <v>2</v>
      </c>
      <c r="O12" s="56">
        <v>0</v>
      </c>
      <c r="P12" s="18">
        <v>7</v>
      </c>
      <c r="Q12" s="46">
        <f t="shared" si="0"/>
        <v>11</v>
      </c>
      <c r="R12" s="59">
        <f t="shared" si="1"/>
        <v>16.923076923076923</v>
      </c>
      <c r="S12" s="59"/>
    </row>
    <row r="13" spans="1:19" ht="15" customHeight="1" x14ac:dyDescent="0.3">
      <c r="A13" s="58">
        <v>6</v>
      </c>
      <c r="B13" s="19" t="s">
        <v>66</v>
      </c>
      <c r="C13" s="20" t="s">
        <v>67</v>
      </c>
      <c r="D13" s="20" t="s">
        <v>68</v>
      </c>
      <c r="E13" s="43" t="s">
        <v>25</v>
      </c>
      <c r="F13" s="23">
        <v>39577</v>
      </c>
      <c r="G13" s="16" t="s">
        <v>52</v>
      </c>
      <c r="H13" s="20" t="s">
        <v>61</v>
      </c>
      <c r="I13" s="25">
        <v>9</v>
      </c>
      <c r="J13" s="20" t="s">
        <v>62</v>
      </c>
      <c r="K13" s="46">
        <v>7</v>
      </c>
      <c r="L13" s="46">
        <v>1</v>
      </c>
      <c r="M13" s="46">
        <v>0</v>
      </c>
      <c r="N13" s="46">
        <v>2</v>
      </c>
      <c r="O13" s="46">
        <v>0</v>
      </c>
      <c r="P13" s="18">
        <v>0</v>
      </c>
      <c r="Q13" s="46">
        <f t="shared" si="0"/>
        <v>10</v>
      </c>
      <c r="R13" s="59">
        <f t="shared" si="1"/>
        <v>15.384615384615385</v>
      </c>
      <c r="S13" s="59"/>
    </row>
    <row r="14" spans="1:19" ht="15" customHeight="1" x14ac:dyDescent="0.3">
      <c r="A14" s="58">
        <v>7</v>
      </c>
      <c r="B14" s="19" t="s">
        <v>76</v>
      </c>
      <c r="C14" s="20" t="s">
        <v>77</v>
      </c>
      <c r="D14" s="20" t="s">
        <v>24</v>
      </c>
      <c r="E14" s="43" t="s">
        <v>25</v>
      </c>
      <c r="F14" s="23">
        <v>40010</v>
      </c>
      <c r="G14" s="16" t="s">
        <v>52</v>
      </c>
      <c r="H14" s="20" t="s">
        <v>78</v>
      </c>
      <c r="I14" s="25">
        <v>8</v>
      </c>
      <c r="J14" s="20" t="s">
        <v>79</v>
      </c>
      <c r="K14" s="46">
        <v>4</v>
      </c>
      <c r="L14" s="46">
        <v>0</v>
      </c>
      <c r="M14" s="46">
        <v>0</v>
      </c>
      <c r="N14" s="46">
        <v>1</v>
      </c>
      <c r="O14" s="46">
        <v>0</v>
      </c>
      <c r="P14" s="18">
        <v>0</v>
      </c>
      <c r="Q14" s="46">
        <f t="shared" si="0"/>
        <v>5</v>
      </c>
      <c r="R14" s="59">
        <f t="shared" si="1"/>
        <v>7.6923076923076925</v>
      </c>
      <c r="S14" s="59"/>
    </row>
    <row r="15" spans="1:19" ht="15" customHeight="1" x14ac:dyDescent="0.3"/>
    <row r="16" spans="1:19" ht="15" customHeight="1" x14ac:dyDescent="0.3"/>
    <row r="17" spans="6:7" ht="15" customHeight="1" x14ac:dyDescent="0.3"/>
    <row r="18" spans="6:7" ht="15" customHeight="1" x14ac:dyDescent="0.3">
      <c r="F18" s="41" t="s">
        <v>109</v>
      </c>
    </row>
    <row r="19" spans="6:7" ht="15" customHeight="1" x14ac:dyDescent="0.3">
      <c r="G19" s="8" t="s">
        <v>111</v>
      </c>
    </row>
    <row r="20" spans="6:7" ht="15" customHeight="1" x14ac:dyDescent="0.3"/>
    <row r="21" spans="6:7" ht="15" customHeight="1" x14ac:dyDescent="0.3"/>
  </sheetData>
  <sortState ref="A8:R14">
    <sortCondition descending="1" ref="R8:R14"/>
  </sortState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18"/>
  <sheetViews>
    <sheetView tabSelected="1" topLeftCell="C1" workbookViewId="0">
      <selection activeCell="M13" sqref="M13"/>
    </sheetView>
  </sheetViews>
  <sheetFormatPr defaultColWidth="12.6640625" defaultRowHeight="15.75" customHeight="1" x14ac:dyDescent="0.25"/>
  <cols>
    <col min="1" max="1" width="4" customWidth="1"/>
    <col min="2" max="2" width="11.6640625" customWidth="1"/>
    <col min="3" max="3" width="8.44140625" customWidth="1"/>
    <col min="5" max="5" width="5.109375" customWidth="1"/>
    <col min="7" max="7" width="9.88671875" customWidth="1"/>
    <col min="8" max="8" width="30.109375" customWidth="1"/>
    <col min="9" max="9" width="6.44140625" customWidth="1"/>
    <col min="10" max="10" width="30.88671875" customWidth="1"/>
    <col min="11" max="11" width="4.21875" customWidth="1"/>
    <col min="12" max="13" width="4.77734375" customWidth="1"/>
    <col min="14" max="14" width="4.88671875" customWidth="1"/>
    <col min="15" max="15" width="5.6640625" customWidth="1"/>
    <col min="16" max="17" width="3.77734375" customWidth="1"/>
    <col min="18" max="18" width="4.33203125" customWidth="1"/>
    <col min="19" max="19" width="3.6640625" customWidth="1"/>
    <col min="20" max="20" width="7.21875" customWidth="1"/>
  </cols>
  <sheetData>
    <row r="1" spans="1:22" ht="13.2" x14ac:dyDescent="0.25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22" ht="13.2" x14ac:dyDescent="0.2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22" ht="13.2" x14ac:dyDescent="0.25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"/>
    </row>
    <row r="4" spans="1:22" ht="13.2" x14ac:dyDescent="0.25">
      <c r="A4" s="3"/>
      <c r="B4" s="4" t="s">
        <v>3</v>
      </c>
      <c r="C4" s="3" t="s">
        <v>35</v>
      </c>
      <c r="D4" s="3"/>
      <c r="E4" s="3"/>
      <c r="F4" s="3"/>
      <c r="G4" s="3"/>
      <c r="H4" s="3"/>
      <c r="I4" s="3"/>
      <c r="J4" s="3"/>
    </row>
    <row r="5" spans="1:22" ht="13.2" x14ac:dyDescent="0.25">
      <c r="A5" s="3"/>
      <c r="B5" s="64" t="s">
        <v>4</v>
      </c>
      <c r="C5" s="65"/>
      <c r="D5" s="3">
        <v>74</v>
      </c>
      <c r="E5" s="3"/>
      <c r="F5" s="6"/>
      <c r="G5" s="3"/>
      <c r="H5" s="3"/>
      <c r="I5" s="3"/>
      <c r="J5" s="3"/>
    </row>
    <row r="6" spans="1:22" ht="13.2" x14ac:dyDescent="0.25">
      <c r="A6" s="9"/>
      <c r="B6" s="9"/>
      <c r="C6" s="9"/>
      <c r="D6" s="9"/>
      <c r="E6" s="9"/>
      <c r="F6" s="10"/>
      <c r="G6" s="9"/>
      <c r="H6" s="9"/>
      <c r="I6" s="11"/>
      <c r="J6" s="9"/>
    </row>
    <row r="7" spans="1:22" ht="63.75" customHeight="1" x14ac:dyDescent="0.25">
      <c r="A7" s="30" t="s">
        <v>5</v>
      </c>
      <c r="B7" s="30" t="s">
        <v>6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3</v>
      </c>
      <c r="J7" s="30" t="s">
        <v>13</v>
      </c>
      <c r="K7" s="28">
        <v>1</v>
      </c>
      <c r="L7" s="28">
        <v>2</v>
      </c>
      <c r="M7" s="28">
        <v>3</v>
      </c>
      <c r="N7" s="28">
        <v>4</v>
      </c>
      <c r="O7" s="28">
        <v>5</v>
      </c>
      <c r="P7" s="50">
        <v>6</v>
      </c>
      <c r="Q7" s="50">
        <v>7</v>
      </c>
      <c r="R7" s="50">
        <v>8</v>
      </c>
      <c r="S7" s="50">
        <v>9</v>
      </c>
      <c r="T7" s="28" t="s">
        <v>101</v>
      </c>
      <c r="U7" s="28" t="s">
        <v>102</v>
      </c>
      <c r="V7" s="28" t="s">
        <v>103</v>
      </c>
    </row>
    <row r="8" spans="1:22" ht="15" customHeight="1" x14ac:dyDescent="0.25">
      <c r="A8" s="32">
        <v>1</v>
      </c>
      <c r="B8" s="39" t="s">
        <v>73</v>
      </c>
      <c r="C8" s="39" t="s">
        <v>74</v>
      </c>
      <c r="D8" s="39" t="s">
        <v>75</v>
      </c>
      <c r="E8" s="52" t="s">
        <v>60</v>
      </c>
      <c r="F8" s="40">
        <v>39277</v>
      </c>
      <c r="G8" s="33" t="s">
        <v>2</v>
      </c>
      <c r="H8" s="39" t="s">
        <v>72</v>
      </c>
      <c r="I8" s="36">
        <v>10</v>
      </c>
      <c r="J8" s="53" t="s">
        <v>79</v>
      </c>
      <c r="K8" s="37">
        <v>6</v>
      </c>
      <c r="L8" s="37">
        <v>6</v>
      </c>
      <c r="M8" s="37">
        <v>7</v>
      </c>
      <c r="N8" s="37">
        <v>4</v>
      </c>
      <c r="O8" s="37">
        <v>4</v>
      </c>
      <c r="P8" s="54">
        <v>0</v>
      </c>
      <c r="Q8" s="54">
        <v>3</v>
      </c>
      <c r="R8" s="54">
        <v>7</v>
      </c>
      <c r="S8" s="54">
        <v>6</v>
      </c>
      <c r="T8" s="37">
        <f>SUM(K8:S8)</f>
        <v>43</v>
      </c>
      <c r="U8" s="55">
        <f>T8*100/74</f>
        <v>58.108108108108105</v>
      </c>
      <c r="V8" s="38" t="s">
        <v>104</v>
      </c>
    </row>
    <row r="9" spans="1:22" ht="15" customHeight="1" x14ac:dyDescent="0.25">
      <c r="A9" s="13">
        <v>2</v>
      </c>
      <c r="B9" s="19" t="s">
        <v>69</v>
      </c>
      <c r="C9" s="20" t="s">
        <v>70</v>
      </c>
      <c r="D9" s="20" t="s">
        <v>71</v>
      </c>
      <c r="E9" s="21" t="s">
        <v>60</v>
      </c>
      <c r="F9" s="23">
        <v>39459</v>
      </c>
      <c r="G9" s="14" t="s">
        <v>2</v>
      </c>
      <c r="H9" s="20" t="s">
        <v>72</v>
      </c>
      <c r="I9" s="25">
        <v>10</v>
      </c>
      <c r="J9" s="49" t="s">
        <v>79</v>
      </c>
      <c r="K9" s="46">
        <v>8</v>
      </c>
      <c r="L9" s="46">
        <v>2</v>
      </c>
      <c r="M9" s="46">
        <v>1</v>
      </c>
      <c r="N9" s="46">
        <v>0</v>
      </c>
      <c r="O9" s="46">
        <v>6</v>
      </c>
      <c r="P9" s="12">
        <v>0</v>
      </c>
      <c r="Q9" s="12">
        <v>2</v>
      </c>
      <c r="R9" s="12">
        <v>9</v>
      </c>
      <c r="S9" s="12">
        <v>0</v>
      </c>
      <c r="T9" s="46">
        <f>SUM(K9:S9)</f>
        <v>28</v>
      </c>
      <c r="U9" s="51">
        <f>T9*100/74</f>
        <v>37.837837837837839</v>
      </c>
      <c r="V9" s="47"/>
    </row>
    <row r="10" spans="1:22" ht="15" customHeight="1" x14ac:dyDescent="0.25">
      <c r="A10" s="13">
        <v>3</v>
      </c>
      <c r="B10" s="19" t="s">
        <v>28</v>
      </c>
      <c r="C10" s="20" t="s">
        <v>29</v>
      </c>
      <c r="D10" s="20" t="s">
        <v>30</v>
      </c>
      <c r="E10" s="14" t="s">
        <v>60</v>
      </c>
      <c r="F10" s="23">
        <v>36922</v>
      </c>
      <c r="G10" s="14" t="s">
        <v>2</v>
      </c>
      <c r="H10" s="14" t="s">
        <v>31</v>
      </c>
      <c r="I10" s="25">
        <v>10</v>
      </c>
      <c r="J10" s="48" t="s">
        <v>32</v>
      </c>
      <c r="K10" s="46">
        <v>2</v>
      </c>
      <c r="L10" s="46">
        <v>2</v>
      </c>
      <c r="M10" s="46">
        <v>1</v>
      </c>
      <c r="N10" s="46">
        <v>0</v>
      </c>
      <c r="O10" s="46">
        <v>4</v>
      </c>
      <c r="P10" s="12">
        <v>0</v>
      </c>
      <c r="Q10" s="12">
        <v>0</v>
      </c>
      <c r="R10" s="12">
        <v>5</v>
      </c>
      <c r="S10" s="12">
        <v>0</v>
      </c>
      <c r="T10" s="46">
        <f>SUM(K10:S10)</f>
        <v>14</v>
      </c>
      <c r="U10" s="51">
        <f>T10*100/74</f>
        <v>18.918918918918919</v>
      </c>
      <c r="V10" s="47"/>
    </row>
    <row r="11" spans="1:22" ht="15" customHeight="1" x14ac:dyDescent="0.25">
      <c r="A11" s="13">
        <v>4</v>
      </c>
      <c r="B11" s="19" t="s">
        <v>91</v>
      </c>
      <c r="C11" s="20" t="s">
        <v>92</v>
      </c>
      <c r="D11" s="20" t="s">
        <v>93</v>
      </c>
      <c r="E11" s="21" t="s">
        <v>60</v>
      </c>
      <c r="F11" s="23">
        <v>39806</v>
      </c>
      <c r="G11" s="14" t="s">
        <v>2</v>
      </c>
      <c r="H11" s="20" t="s">
        <v>89</v>
      </c>
      <c r="I11" s="25">
        <v>10</v>
      </c>
      <c r="J11" s="49" t="s">
        <v>90</v>
      </c>
      <c r="K11" s="46">
        <v>4</v>
      </c>
      <c r="L11" s="46">
        <v>0</v>
      </c>
      <c r="M11" s="46">
        <v>2</v>
      </c>
      <c r="N11" s="46">
        <v>0</v>
      </c>
      <c r="O11" s="46">
        <v>0</v>
      </c>
      <c r="P11" s="12">
        <v>0</v>
      </c>
      <c r="Q11" s="12">
        <v>0</v>
      </c>
      <c r="R11" s="12">
        <v>5</v>
      </c>
      <c r="S11" s="12">
        <v>3</v>
      </c>
      <c r="T11" s="46">
        <f>SUM(K11:S11)</f>
        <v>14</v>
      </c>
      <c r="U11" s="51">
        <f>T11*100/74</f>
        <v>18.918918918918919</v>
      </c>
      <c r="V11" s="47"/>
    </row>
    <row r="12" spans="1:22" ht="15" customHeight="1" x14ac:dyDescent="0.25">
      <c r="A12" s="13">
        <v>5</v>
      </c>
      <c r="B12" s="14" t="s">
        <v>17</v>
      </c>
      <c r="C12" s="14" t="s">
        <v>18</v>
      </c>
      <c r="D12" s="14" t="s">
        <v>19</v>
      </c>
      <c r="E12" s="14" t="s">
        <v>60</v>
      </c>
      <c r="F12" s="24">
        <v>39747</v>
      </c>
      <c r="G12" s="14" t="s">
        <v>2</v>
      </c>
      <c r="H12" s="14" t="s">
        <v>20</v>
      </c>
      <c r="I12" s="25">
        <v>10</v>
      </c>
      <c r="J12" s="14" t="s">
        <v>21</v>
      </c>
      <c r="K12" s="46">
        <v>0</v>
      </c>
      <c r="L12" s="46">
        <v>0</v>
      </c>
      <c r="M12" s="46">
        <v>4.5</v>
      </c>
      <c r="N12" s="46">
        <v>0</v>
      </c>
      <c r="O12" s="46">
        <v>0</v>
      </c>
      <c r="P12" s="12">
        <v>0</v>
      </c>
      <c r="Q12" s="12">
        <v>0</v>
      </c>
      <c r="R12" s="12">
        <v>4</v>
      </c>
      <c r="S12" s="12">
        <v>0</v>
      </c>
      <c r="T12" s="46">
        <f>SUM(K12:S12)</f>
        <v>8.5</v>
      </c>
      <c r="U12" s="51">
        <f>T12*100/74</f>
        <v>11.486486486486486</v>
      </c>
      <c r="V12" s="47"/>
    </row>
    <row r="13" spans="1:22" ht="15" customHeight="1" x14ac:dyDescent="0.25"/>
    <row r="14" spans="1:22" ht="15" customHeight="1" x14ac:dyDescent="0.25"/>
    <row r="15" spans="1:22" ht="13.2" x14ac:dyDescent="0.25"/>
    <row r="16" spans="1:22" ht="13.2" x14ac:dyDescent="0.25"/>
    <row r="17" spans="5:7" ht="15.6" x14ac:dyDescent="0.3">
      <c r="E17" s="66" t="s">
        <v>108</v>
      </c>
      <c r="F17" s="66"/>
      <c r="G17" s="66"/>
    </row>
    <row r="18" spans="5:7" ht="13.2" x14ac:dyDescent="0.25"/>
  </sheetData>
  <sortState ref="A8:V12">
    <sortCondition descending="1" ref="U8:U12"/>
  </sortState>
  <mergeCells count="2">
    <mergeCell ref="B5:C5"/>
    <mergeCell ref="E17:G17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6-7 классы</vt:lpstr>
      <vt:lpstr>8-9 классы</vt:lpstr>
      <vt:lpstr>10-11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215</cp:lastModifiedBy>
  <cp:lastPrinted>2023-12-01T14:53:46Z</cp:lastPrinted>
  <dcterms:modified xsi:type="dcterms:W3CDTF">2024-02-16T13:04:44Z</dcterms:modified>
</cp:coreProperties>
</file>