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езультаты МЭ 26.02.2026\"/>
    </mc:Choice>
  </mc:AlternateContent>
  <bookViews>
    <workbookView xWindow="-105" yWindow="-105" windowWidth="20730" windowHeight="11760" activeTab="1"/>
  </bookViews>
  <sheets>
    <sheet name="6-7 классы" sheetId="2" r:id="rId1"/>
    <sheet name="8-9 классы" sheetId="3" r:id="rId2"/>
    <sheet name="10-11 классы" sheetId="4" r:id="rId3"/>
  </sheets>
  <calcPr calcId="162913"/>
</workbook>
</file>

<file path=xl/calcChain.xml><?xml version="1.0" encoding="utf-8"?>
<calcChain xmlns="http://schemas.openxmlformats.org/spreadsheetml/2006/main">
  <c r="M13" i="4" l="1"/>
  <c r="N13" i="4" s="1"/>
  <c r="M14" i="4"/>
  <c r="N14" i="4" s="1"/>
  <c r="M11" i="4"/>
  <c r="N11" i="4" s="1"/>
  <c r="M15" i="4"/>
  <c r="N15" i="4" s="1"/>
  <c r="M12" i="4"/>
  <c r="N12" i="4" s="1"/>
  <c r="M10" i="4"/>
  <c r="N10" i="4" s="1"/>
  <c r="M8" i="4"/>
  <c r="N8" i="4" s="1"/>
  <c r="M9" i="4"/>
  <c r="N9" i="4" s="1"/>
  <c r="S11" i="2"/>
  <c r="T11" i="2" s="1"/>
  <c r="S9" i="2"/>
  <c r="T9" i="2" s="1"/>
  <c r="S14" i="2"/>
  <c r="T14" i="2" s="1"/>
  <c r="S17" i="2"/>
  <c r="T17" i="2" s="1"/>
  <c r="S15" i="2"/>
  <c r="T15" i="2" s="1"/>
  <c r="S16" i="2"/>
  <c r="T16" i="2" s="1"/>
  <c r="S12" i="2"/>
  <c r="T12" i="2" s="1"/>
  <c r="S13" i="2"/>
  <c r="T13" i="2" s="1"/>
  <c r="S10" i="2"/>
  <c r="T10" i="2" s="1"/>
  <c r="S8" i="2"/>
  <c r="T8" i="2" s="1"/>
  <c r="N12" i="3"/>
  <c r="N17" i="3"/>
  <c r="N8" i="3"/>
  <c r="N15" i="3"/>
  <c r="N16" i="3"/>
  <c r="N10" i="3"/>
  <c r="N11" i="3"/>
  <c r="N9" i="3"/>
  <c r="N13" i="3"/>
  <c r="N14" i="3" l="1"/>
</calcChain>
</file>

<file path=xl/sharedStrings.xml><?xml version="1.0" encoding="utf-8"?>
<sst xmlns="http://schemas.openxmlformats.org/spreadsheetml/2006/main" count="281" uniqueCount="132">
  <si>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</si>
  <si>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</si>
  <si>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</si>
  <si>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</si>
  <si>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</si>
  <si>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</si>
  <si>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</si>
  <si>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</si>
  <si>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</si>
  <si>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</si>
  <si>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</si>
  <si>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</si>
  <si>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</si>
  <si>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</si>
  <si>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секция</t>
  </si>
  <si>
    <t>История и культура родного края</t>
  </si>
  <si>
    <t>Тугусова Светлана Алексеевна</t>
  </si>
  <si>
    <t>6-7 кл</t>
  </si>
  <si>
    <t>8-9 кл.</t>
  </si>
  <si>
    <t>10-11 кл</t>
  </si>
  <si>
    <t>Киштанов</t>
  </si>
  <si>
    <t>Анжурович</t>
  </si>
  <si>
    <t>Босханджиева Антонина Хейчиевна</t>
  </si>
  <si>
    <t>Давид</t>
  </si>
  <si>
    <t>Манджиева</t>
  </si>
  <si>
    <t>Олег</t>
  </si>
  <si>
    <t>Цеденова Байрта Дмитриевна</t>
  </si>
  <si>
    <t>Александрович</t>
  </si>
  <si>
    <t>Вячеславович</t>
  </si>
  <si>
    <t>МБОУ "СОШ №15"</t>
  </si>
  <si>
    <t>Мучкаев Арслан Борисович</t>
  </si>
  <si>
    <t>Бембеева Юлия Александровна</t>
  </si>
  <si>
    <t>Николаевич</t>
  </si>
  <si>
    <t>Итого</t>
  </si>
  <si>
    <t>% выполнения</t>
  </si>
  <si>
    <t>Статус участника</t>
  </si>
  <si>
    <t>Призер</t>
  </si>
  <si>
    <t>Дарина</t>
  </si>
  <si>
    <t>Дамбаевна</t>
  </si>
  <si>
    <t>МБОУ "СОШ № 10"</t>
  </si>
  <si>
    <t>Бургустинова</t>
  </si>
  <si>
    <t>Мария</t>
  </si>
  <si>
    <t>Ивановна</t>
  </si>
  <si>
    <t>МБОУ СОШ №4</t>
  </si>
  <si>
    <t>ЦеденоваБайрта Дмитриевна</t>
  </si>
  <si>
    <t>Суянов</t>
  </si>
  <si>
    <t>Самойлов</t>
  </si>
  <si>
    <t>Савва</t>
  </si>
  <si>
    <t>Сергеевич</t>
  </si>
  <si>
    <t>МБОУ СОШ 20</t>
  </si>
  <si>
    <t>Федор</t>
  </si>
  <si>
    <t>м</t>
  </si>
  <si>
    <t>ж</t>
  </si>
  <si>
    <t>Результаты проведения муниципального этапа Республиканской олимпиады школьников.</t>
  </si>
  <si>
    <t xml:space="preserve">Горяева </t>
  </si>
  <si>
    <t>Александра</t>
  </si>
  <si>
    <t xml:space="preserve"> Васильевна</t>
  </si>
  <si>
    <t>МБОУ "СОШ№18им.Б.Б.Городовикова</t>
  </si>
  <si>
    <t>Эрднигаряева Татьяна Гогаевна</t>
  </si>
  <si>
    <t xml:space="preserve">Очирова </t>
  </si>
  <si>
    <t>Айса</t>
  </si>
  <si>
    <t>Владиславовна</t>
  </si>
  <si>
    <t>МБОУ СОШ №12</t>
  </si>
  <si>
    <t>Чудаев</t>
  </si>
  <si>
    <t>Паланова</t>
  </si>
  <si>
    <t>Иляна</t>
  </si>
  <si>
    <t>Савровна</t>
  </si>
  <si>
    <t>Халгаева</t>
  </si>
  <si>
    <t>Байн</t>
  </si>
  <si>
    <t>Алексеевна</t>
  </si>
  <si>
    <t>Сангаджиев</t>
  </si>
  <si>
    <t>Эрдни</t>
  </si>
  <si>
    <t>Евгеньевич</t>
  </si>
  <si>
    <t>Цеценовна</t>
  </si>
  <si>
    <t>Бимбирова Светлана Гавриловна</t>
  </si>
  <si>
    <t>Надвидов</t>
  </si>
  <si>
    <t>Арсений</t>
  </si>
  <si>
    <t>Хонгорович</t>
  </si>
  <si>
    <t>МБОУ «СОШ №20»</t>
  </si>
  <si>
    <t>Тюрбеев Бадма Гунаевич</t>
  </si>
  <si>
    <t>Сухоруков</t>
  </si>
  <si>
    <t>Ярослав</t>
  </si>
  <si>
    <t>Саранова Галина Бембеевна</t>
  </si>
  <si>
    <t>Чимидова Байрта Бембеевна</t>
  </si>
  <si>
    <t>МБОУ "СОШ № 17" им.Кугультинова Д.Н.</t>
  </si>
  <si>
    <t>МанджиевЧингис Борисович</t>
  </si>
  <si>
    <t>МанджиевЧингисч Борисович</t>
  </si>
  <si>
    <t>Иванкиева Марина Айсовна</t>
  </si>
  <si>
    <t>Андреевна</t>
  </si>
  <si>
    <t xml:space="preserve">Евенко </t>
  </si>
  <si>
    <t>Никита</t>
  </si>
  <si>
    <t xml:space="preserve">Мушаева </t>
  </si>
  <si>
    <t>Амуланга</t>
  </si>
  <si>
    <t xml:space="preserve">Хосияма </t>
  </si>
  <si>
    <t xml:space="preserve">Очиров </t>
  </si>
  <si>
    <t>Владислав</t>
  </si>
  <si>
    <t>Саналович</t>
  </si>
  <si>
    <t xml:space="preserve">Джалсанов </t>
  </si>
  <si>
    <t>Лионель</t>
  </si>
  <si>
    <t>Церенович</t>
  </si>
  <si>
    <t xml:space="preserve">Сангаджиев </t>
  </si>
  <si>
    <t>Борис</t>
  </si>
  <si>
    <t>Валентинович</t>
  </si>
  <si>
    <t xml:space="preserve">Бадмаев </t>
  </si>
  <si>
    <t>Очир</t>
  </si>
  <si>
    <t>Даваев</t>
  </si>
  <si>
    <t>Валерьевич</t>
  </si>
  <si>
    <t>ЧОУ ОШ "Перспектива"</t>
  </si>
  <si>
    <t>Шевенова Светлана Ивановна</t>
  </si>
  <si>
    <t>Манджикова</t>
  </si>
  <si>
    <t>Лаура</t>
  </si>
  <si>
    <t>Александровна</t>
  </si>
  <si>
    <t>Кокеляева</t>
  </si>
  <si>
    <t>Бадмаевна</t>
  </si>
  <si>
    <t>Басангов</t>
  </si>
  <si>
    <t>Алдар</t>
  </si>
  <si>
    <t>Дольганович</t>
  </si>
  <si>
    <t>Бочкаева</t>
  </si>
  <si>
    <t>Анастасия</t>
  </si>
  <si>
    <t>Сергеевна</t>
  </si>
  <si>
    <t>Чудаева</t>
  </si>
  <si>
    <t>Алина</t>
  </si>
  <si>
    <t>Николаевна</t>
  </si>
  <si>
    <t>МБОУ "СОШ № 12</t>
  </si>
  <si>
    <t>Победитель</t>
  </si>
  <si>
    <t>Председатель жюри: Мацакова Н. П.</t>
  </si>
  <si>
    <t xml:space="preserve">            Члены жюри: Мухлаева Д. Ю.</t>
  </si>
  <si>
    <t xml:space="preserve">                                     Очиров Б. В.</t>
  </si>
  <si>
    <t>Председатель жюри: Амаева Д. В.</t>
  </si>
  <si>
    <t xml:space="preserve">            Члены жюри: Надбитова Г. С. </t>
  </si>
  <si>
    <t xml:space="preserve">                                     Колдаева Ц. Ц.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</si>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</sst>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4" fillId="0" borderId="0"/>
  </cellStyleXfs>
  <cellXfs count="10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6" fillId="0" borderId="0" xfId="0" applyFont="1"/>
    <xf numFmtId="0" fontId="8" fillId="0" borderId="0" xfId="0" applyFont="1"/>
    <xf numFmtId="0" fontId="4" fillId="5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0" fillId="0" borderId="6" xfId="0" applyBorder="1"/>
    <xf numFmtId="0" fontId="10" fillId="0" borderId="6" xfId="1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vertical="top"/>
    </xf>
    <xf numFmtId="14" fontId="7" fillId="0" borderId="6" xfId="0" applyNumberFormat="1" applyFont="1" applyBorder="1" applyAlignment="1">
      <alignment horizontal="center"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0" xfId="0" applyFont="1"/>
    <xf numFmtId="0" fontId="6" fillId="6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10" fillId="0" borderId="6" xfId="1" applyFont="1" applyBorder="1" applyAlignment="1">
      <alignment horizontal="left" vertical="top" wrapText="1"/>
    </xf>
    <xf numFmtId="1" fontId="6" fillId="6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6" borderId="6" xfId="1" applyFont="1" applyFill="1" applyBorder="1" applyAlignment="1">
      <alignment horizontal="center" vertical="top"/>
    </xf>
    <xf numFmtId="1" fontId="8" fillId="0" borderId="6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vertical="top" wrapText="1"/>
    </xf>
    <xf numFmtId="0" fontId="10" fillId="6" borderId="6" xfId="1" applyFont="1" applyFill="1" applyBorder="1" applyAlignment="1">
      <alignment horizontal="left" vertical="top"/>
    </xf>
    <xf numFmtId="14" fontId="8" fillId="0" borderId="6" xfId="0" applyNumberFormat="1" applyFont="1" applyBorder="1" applyAlignment="1">
      <alignment horizontal="left" vertical="top"/>
    </xf>
    <xf numFmtId="0" fontId="7" fillId="5" borderId="6" xfId="0" applyFont="1" applyFill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10" fillId="0" borderId="6" xfId="1" applyFont="1" applyFill="1" applyBorder="1" applyAlignment="1">
      <alignment horizontal="left" vertical="top"/>
    </xf>
    <xf numFmtId="14" fontId="7" fillId="0" borderId="6" xfId="0" applyNumberFormat="1" applyFont="1" applyBorder="1" applyAlignment="1">
      <alignment horizontal="center"/>
    </xf>
    <xf numFmtId="0" fontId="7" fillId="7" borderId="6" xfId="3" applyFont="1" applyFill="1" applyBorder="1" applyAlignment="1">
      <alignment horizontal="center" vertical="top"/>
    </xf>
    <xf numFmtId="0" fontId="8" fillId="0" borderId="6" xfId="3" applyFont="1" applyBorder="1" applyAlignment="1">
      <alignment horizontal="left"/>
    </xf>
    <xf numFmtId="0" fontId="8" fillId="0" borderId="6" xfId="3" applyFont="1" applyBorder="1" applyAlignment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10" fillId="0" borderId="6" xfId="1" applyFont="1" applyBorder="1" applyAlignment="1">
      <alignment horizontal="left" vertical="top"/>
    </xf>
    <xf numFmtId="0" fontId="8" fillId="0" borderId="6" xfId="3" applyFont="1" applyBorder="1" applyAlignment="1">
      <alignment horizontal="center"/>
    </xf>
    <xf numFmtId="14" fontId="7" fillId="6" borderId="6" xfId="0" applyNumberFormat="1" applyFont="1" applyFill="1" applyBorder="1" applyAlignment="1">
      <alignment horizontal="center"/>
    </xf>
    <xf numFmtId="0" fontId="8" fillId="6" borderId="6" xfId="3" applyFont="1" applyFill="1" applyBorder="1" applyAlignment="1">
      <alignment horizontal="left"/>
    </xf>
    <xf numFmtId="0" fontId="8" fillId="6" borderId="6" xfId="3" applyFont="1" applyFill="1" applyBorder="1" applyAlignment="1">
      <alignment horizontal="center"/>
    </xf>
    <xf numFmtId="0" fontId="8" fillId="6" borderId="6" xfId="3" applyFont="1" applyFill="1" applyBorder="1" applyAlignment="1"/>
    <xf numFmtId="1" fontId="8" fillId="6" borderId="6" xfId="0" applyNumberFormat="1" applyFont="1" applyFill="1" applyBorder="1" applyAlignment="1">
      <alignment horizontal="center" vertical="center"/>
    </xf>
    <xf numFmtId="0" fontId="8" fillId="6" borderId="0" xfId="0" applyFont="1" applyFill="1"/>
    <xf numFmtId="0" fontId="13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14" fontId="8" fillId="0" borderId="6" xfId="0" applyNumberFormat="1" applyFont="1" applyBorder="1"/>
    <xf numFmtId="0" fontId="8" fillId="6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0" fillId="6" borderId="6" xfId="1" applyFont="1" applyFill="1" applyBorder="1" applyAlignment="1">
      <alignment horizontal="left" vertical="top" wrapText="1"/>
    </xf>
    <xf numFmtId="14" fontId="7" fillId="0" borderId="6" xfId="0" applyNumberFormat="1" applyFont="1" applyBorder="1" applyAlignment="1">
      <alignment horizontal="left" vertical="top"/>
    </xf>
    <xf numFmtId="14" fontId="8" fillId="0" borderId="6" xfId="0" applyNumberFormat="1" applyFont="1" applyBorder="1" applyAlignment="1">
      <alignment horizontal="left"/>
    </xf>
    <xf numFmtId="0" fontId="7" fillId="6" borderId="6" xfId="0" applyFont="1" applyFill="1" applyBorder="1" applyAlignment="1">
      <alignment vertical="top" wrapText="1"/>
    </xf>
    <xf numFmtId="0" fontId="8" fillId="6" borderId="6" xfId="0" applyFont="1" applyFill="1" applyBorder="1" applyAlignment="1">
      <alignment horizontal="left" vertical="top"/>
    </xf>
    <xf numFmtId="14" fontId="0" fillId="0" borderId="6" xfId="0" applyNumberForma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0" fillId="8" borderId="6" xfId="1" applyFont="1" applyFill="1" applyBorder="1" applyAlignment="1">
      <alignment horizontal="center" vertical="top"/>
    </xf>
    <xf numFmtId="0" fontId="10" fillId="8" borderId="6" xfId="1" applyFont="1" applyFill="1" applyBorder="1" applyAlignment="1">
      <alignment horizontal="left" vertical="top"/>
    </xf>
    <xf numFmtId="14" fontId="8" fillId="8" borderId="6" xfId="0" applyNumberFormat="1" applyFont="1" applyFill="1" applyBorder="1"/>
    <xf numFmtId="0" fontId="8" fillId="8" borderId="6" xfId="0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vertical="top"/>
    </xf>
    <xf numFmtId="0" fontId="8" fillId="8" borderId="6" xfId="0" applyFont="1" applyFill="1" applyBorder="1" applyAlignment="1">
      <alignment horizontal="center"/>
    </xf>
    <xf numFmtId="1" fontId="8" fillId="8" borderId="6" xfId="0" applyNumberFormat="1" applyFont="1" applyFill="1" applyBorder="1" applyAlignment="1">
      <alignment horizontal="center" vertical="center"/>
    </xf>
    <xf numFmtId="0" fontId="8" fillId="8" borderId="6" xfId="0" applyFont="1" applyFill="1" applyBorder="1"/>
    <xf numFmtId="0" fontId="7" fillId="8" borderId="6" xfId="0" applyFont="1" applyFill="1" applyBorder="1"/>
    <xf numFmtId="0" fontId="8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1" fontId="8" fillId="6" borderId="6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8" fillId="8" borderId="6" xfId="0" applyFont="1" applyFill="1" applyBorder="1" applyAlignment="1">
      <alignment horizontal="left" vertical="top"/>
    </xf>
    <xf numFmtId="0" fontId="0" fillId="8" borderId="6" xfId="0" applyFill="1" applyBorder="1" applyAlignment="1">
      <alignment horizontal="center"/>
    </xf>
    <xf numFmtId="1" fontId="6" fillId="8" borderId="6" xfId="0" applyNumberFormat="1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14" fontId="0" fillId="8" borderId="6" xfId="0" applyNumberForma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 vertical="top" wrapText="1"/>
    </xf>
    <xf numFmtId="14" fontId="8" fillId="8" borderId="6" xfId="0" applyNumberFormat="1" applyFont="1" applyFill="1" applyBorder="1" applyAlignment="1">
      <alignment horizontal="center" vertical="top"/>
    </xf>
    <xf numFmtId="14" fontId="8" fillId="8" borderId="6" xfId="0" applyNumberFormat="1" applyFont="1" applyFill="1" applyBorder="1" applyAlignment="1">
      <alignment horizontal="left" vertical="top"/>
    </xf>
    <xf numFmtId="0" fontId="7" fillId="9" borderId="6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center" vertical="center"/>
    </xf>
    <xf numFmtId="1" fontId="8" fillId="8" borderId="6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21"/>
  <sheetViews>
    <sheetView topLeftCell="D4" workbookViewId="0">
      <selection activeCell="H9" sqref="H9"/>
    </sheetView>
  </sheetViews>
  <sheetFormatPr defaultColWidth="12.7109375" defaultRowHeight="15.75" customHeight="1" x14ac:dyDescent="0.25"/>
  <cols>
    <col min="1" max="1" width="3.7109375" style="7" customWidth="1"/>
    <col min="2" max="2" width="15.28515625" style="7" customWidth="1"/>
    <col min="3" max="3" width="12.7109375" style="7"/>
    <col min="4" max="4" width="16.5703125" style="7" customWidth="1"/>
    <col min="5" max="5" width="5.5703125" style="7" customWidth="1"/>
    <col min="6" max="7" width="12.7109375" style="7"/>
    <col min="8" max="8" width="25.7109375" style="7" customWidth="1"/>
    <col min="9" max="9" width="8.140625" style="7" customWidth="1"/>
    <col min="10" max="10" width="35.28515625" style="7" customWidth="1"/>
    <col min="11" max="11" width="4.42578125" style="7" customWidth="1"/>
    <col min="12" max="12" width="4.7109375" style="7" customWidth="1"/>
    <col min="13" max="14" width="4.42578125" style="7" customWidth="1"/>
    <col min="15" max="17" width="4.7109375" style="7" customWidth="1"/>
    <col min="18" max="18" width="3.5703125" style="7" customWidth="1"/>
    <col min="19" max="19" width="8.140625" style="7" customWidth="1"/>
    <col min="20" max="16384" width="12.7109375" style="7"/>
  </cols>
  <sheetData>
    <row r="1" spans="1:21" ht="15" x14ac:dyDescent="0.25">
      <c r="A1" s="1" t="s">
        <v>0</v>
      </c>
      <c r="B1" s="2" t="s">
        <v>53</v>
      </c>
      <c r="C1" s="2"/>
      <c r="D1" s="2"/>
      <c r="E1" s="2"/>
      <c r="F1" s="2"/>
      <c r="G1" s="2"/>
      <c r="H1" s="3"/>
      <c r="I1" s="3"/>
      <c r="J1" s="3"/>
    </row>
    <row r="2" spans="1:21" ht="15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21" ht="15" x14ac:dyDescent="0.25">
      <c r="A3" s="3"/>
      <c r="B3" s="4" t="s">
        <v>14</v>
      </c>
      <c r="C3" s="3" t="s">
        <v>15</v>
      </c>
      <c r="D3" s="3"/>
      <c r="E3" s="3"/>
      <c r="F3" s="3"/>
      <c r="G3" s="3"/>
      <c r="H3" s="3"/>
      <c r="I3" s="3"/>
      <c r="J3" s="3"/>
    </row>
    <row r="4" spans="1:21" ht="15" x14ac:dyDescent="0.25">
      <c r="A4" s="3"/>
      <c r="B4" s="4" t="s">
        <v>3</v>
      </c>
      <c r="C4" s="3" t="s">
        <v>17</v>
      </c>
      <c r="D4" s="3"/>
      <c r="E4" s="3"/>
      <c r="F4" s="3"/>
      <c r="G4" s="3"/>
      <c r="H4" s="3"/>
      <c r="I4" s="3"/>
      <c r="J4" s="3"/>
    </row>
    <row r="5" spans="1:21" ht="15" x14ac:dyDescent="0.25">
      <c r="A5" s="3"/>
      <c r="B5" s="70" t="s">
        <v>4</v>
      </c>
      <c r="C5" s="71"/>
      <c r="D5" s="3">
        <v>47</v>
      </c>
      <c r="E5" s="3"/>
      <c r="F5" s="6"/>
      <c r="G5" s="3"/>
      <c r="H5" s="3"/>
      <c r="I5" s="3"/>
      <c r="J5" s="3"/>
    </row>
    <row r="6" spans="1:21" ht="15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21" ht="45" customHeight="1" x14ac:dyDescent="0.25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3" t="s">
        <v>10</v>
      </c>
      <c r="G7" s="23" t="s">
        <v>11</v>
      </c>
      <c r="H7" s="23" t="s">
        <v>12</v>
      </c>
      <c r="I7" s="22" t="s">
        <v>3</v>
      </c>
      <c r="J7" s="22" t="s">
        <v>13</v>
      </c>
      <c r="K7" s="24">
        <v>1</v>
      </c>
      <c r="L7" s="24">
        <v>2</v>
      </c>
      <c r="M7" s="24">
        <v>3</v>
      </c>
      <c r="N7" s="24">
        <v>4</v>
      </c>
      <c r="O7" s="24">
        <v>5</v>
      </c>
      <c r="P7" s="24">
        <v>6</v>
      </c>
      <c r="Q7" s="24">
        <v>7</v>
      </c>
      <c r="R7" s="24">
        <v>8</v>
      </c>
      <c r="S7" s="24" t="s">
        <v>33</v>
      </c>
      <c r="T7" s="21" t="s">
        <v>34</v>
      </c>
      <c r="U7" s="21" t="s">
        <v>35</v>
      </c>
    </row>
    <row r="8" spans="1:21" ht="16.899999999999999" customHeight="1" x14ac:dyDescent="0.25">
      <c r="A8" s="73">
        <v>1</v>
      </c>
      <c r="B8" s="73" t="s">
        <v>40</v>
      </c>
      <c r="C8" s="73" t="s">
        <v>41</v>
      </c>
      <c r="D8" s="73" t="s">
        <v>42</v>
      </c>
      <c r="E8" s="90" t="s">
        <v>52</v>
      </c>
      <c r="F8" s="99">
        <v>41487</v>
      </c>
      <c r="G8" s="100" t="s">
        <v>11</v>
      </c>
      <c r="H8" s="101" t="s">
        <v>43</v>
      </c>
      <c r="I8" s="77">
        <v>6</v>
      </c>
      <c r="J8" s="90" t="s">
        <v>26</v>
      </c>
      <c r="K8" s="102">
        <v>2</v>
      </c>
      <c r="L8" s="102">
        <v>0</v>
      </c>
      <c r="M8" s="102">
        <v>2</v>
      </c>
      <c r="N8" s="102">
        <v>2</v>
      </c>
      <c r="O8" s="102">
        <v>4</v>
      </c>
      <c r="P8" s="102">
        <v>5</v>
      </c>
      <c r="Q8" s="102">
        <v>5</v>
      </c>
      <c r="R8" s="102">
        <v>5</v>
      </c>
      <c r="S8" s="102">
        <f>SUM(K8:R8)</f>
        <v>25</v>
      </c>
      <c r="T8" s="103">
        <f>S8*100/47</f>
        <v>53.191489361702125</v>
      </c>
      <c r="U8" s="104" t="s">
        <v>124</v>
      </c>
    </row>
    <row r="9" spans="1:21" ht="16.899999999999999" customHeight="1" x14ac:dyDescent="0.25">
      <c r="A9" s="73">
        <v>2</v>
      </c>
      <c r="B9" s="90" t="s">
        <v>45</v>
      </c>
      <c r="C9" s="90" t="s">
        <v>25</v>
      </c>
      <c r="D9" s="90" t="s">
        <v>27</v>
      </c>
      <c r="E9" s="90" t="s">
        <v>51</v>
      </c>
      <c r="F9" s="99">
        <v>41030</v>
      </c>
      <c r="G9" s="100" t="s">
        <v>11</v>
      </c>
      <c r="H9" s="101" t="s">
        <v>43</v>
      </c>
      <c r="I9" s="77">
        <v>7</v>
      </c>
      <c r="J9" s="90" t="s">
        <v>83</v>
      </c>
      <c r="K9" s="102">
        <v>0</v>
      </c>
      <c r="L9" s="102">
        <v>6</v>
      </c>
      <c r="M9" s="102">
        <v>3</v>
      </c>
      <c r="N9" s="102">
        <v>3</v>
      </c>
      <c r="O9" s="102">
        <v>4</v>
      </c>
      <c r="P9" s="102">
        <v>5</v>
      </c>
      <c r="Q9" s="102">
        <v>0</v>
      </c>
      <c r="R9" s="102">
        <v>4</v>
      </c>
      <c r="S9" s="102">
        <f>SUM(K9:R9)</f>
        <v>25</v>
      </c>
      <c r="T9" s="103">
        <f>S9*100/47</f>
        <v>53.191489361702125</v>
      </c>
      <c r="U9" s="104" t="s">
        <v>124</v>
      </c>
    </row>
    <row r="10" spans="1:21" ht="16.899999999999999" customHeight="1" x14ac:dyDescent="0.25">
      <c r="A10" s="35">
        <v>3</v>
      </c>
      <c r="B10" s="57" t="s">
        <v>117</v>
      </c>
      <c r="C10" s="57" t="s">
        <v>118</v>
      </c>
      <c r="D10" s="57" t="s">
        <v>119</v>
      </c>
      <c r="E10" s="57" t="s">
        <v>52</v>
      </c>
      <c r="F10" s="66">
        <v>41672</v>
      </c>
      <c r="G10" s="37" t="s">
        <v>11</v>
      </c>
      <c r="H10" s="28" t="s">
        <v>107</v>
      </c>
      <c r="I10" s="20">
        <v>6</v>
      </c>
      <c r="J10" s="28" t="s">
        <v>108</v>
      </c>
      <c r="K10" s="30">
        <v>4</v>
      </c>
      <c r="L10" s="30">
        <v>2</v>
      </c>
      <c r="M10" s="30">
        <v>2</v>
      </c>
      <c r="N10" s="30">
        <v>2</v>
      </c>
      <c r="O10" s="30">
        <v>2</v>
      </c>
      <c r="P10" s="30">
        <v>0</v>
      </c>
      <c r="Q10" s="30">
        <v>0</v>
      </c>
      <c r="R10" s="30">
        <v>6</v>
      </c>
      <c r="S10" s="83">
        <f>SUM(K10:R10)</f>
        <v>18</v>
      </c>
      <c r="T10" s="88">
        <f>S10*100/47</f>
        <v>38.297872340425535</v>
      </c>
      <c r="U10" s="63"/>
    </row>
    <row r="11" spans="1:21" ht="15.75" customHeight="1" x14ac:dyDescent="0.25">
      <c r="A11" s="35">
        <v>4</v>
      </c>
      <c r="B11" s="27" t="s">
        <v>24</v>
      </c>
      <c r="C11" s="27" t="s">
        <v>37</v>
      </c>
      <c r="D11" s="27" t="s">
        <v>38</v>
      </c>
      <c r="E11" s="27" t="s">
        <v>52</v>
      </c>
      <c r="F11" s="36">
        <v>41350</v>
      </c>
      <c r="G11" s="37" t="s">
        <v>11</v>
      </c>
      <c r="H11" s="40" t="s">
        <v>39</v>
      </c>
      <c r="I11" s="20">
        <v>7</v>
      </c>
      <c r="J11" s="38" t="s">
        <v>31</v>
      </c>
      <c r="K11" s="83">
        <v>2</v>
      </c>
      <c r="L11" s="83">
        <v>4</v>
      </c>
      <c r="M11" s="83">
        <v>4</v>
      </c>
      <c r="N11" s="83">
        <v>4</v>
      </c>
      <c r="O11" s="83">
        <v>0</v>
      </c>
      <c r="P11" s="83">
        <v>2</v>
      </c>
      <c r="Q11" s="83">
        <v>0</v>
      </c>
      <c r="R11" s="83">
        <v>0</v>
      </c>
      <c r="S11" s="83">
        <f>SUM(K11:R11)</f>
        <v>16</v>
      </c>
      <c r="T11" s="88">
        <f>S11*100/47</f>
        <v>34.042553191489361</v>
      </c>
      <c r="U11" s="62"/>
    </row>
    <row r="12" spans="1:21" ht="15.75" customHeight="1" x14ac:dyDescent="0.25">
      <c r="A12" s="35">
        <v>5</v>
      </c>
      <c r="B12" s="57" t="s">
        <v>112</v>
      </c>
      <c r="C12" s="57" t="s">
        <v>37</v>
      </c>
      <c r="D12" s="57" t="s">
        <v>113</v>
      </c>
      <c r="E12" s="57" t="s">
        <v>52</v>
      </c>
      <c r="F12" s="66">
        <v>41326</v>
      </c>
      <c r="G12" s="37" t="s">
        <v>11</v>
      </c>
      <c r="H12" s="28" t="s">
        <v>107</v>
      </c>
      <c r="I12" s="20">
        <v>7</v>
      </c>
      <c r="J12" s="28" t="s">
        <v>108</v>
      </c>
      <c r="K12" s="30">
        <v>2</v>
      </c>
      <c r="L12" s="30">
        <v>4</v>
      </c>
      <c r="M12" s="30">
        <v>0</v>
      </c>
      <c r="N12" s="30">
        <v>3</v>
      </c>
      <c r="O12" s="30">
        <v>4</v>
      </c>
      <c r="P12" s="30">
        <v>0</v>
      </c>
      <c r="Q12" s="30">
        <v>0</v>
      </c>
      <c r="R12" s="30">
        <v>1</v>
      </c>
      <c r="S12" s="83">
        <f>SUM(K12:R12)</f>
        <v>14</v>
      </c>
      <c r="T12" s="88">
        <f>S12*100/47</f>
        <v>29.787234042553191</v>
      </c>
      <c r="U12" s="63"/>
    </row>
    <row r="13" spans="1:21" ht="15.75" customHeight="1" x14ac:dyDescent="0.25">
      <c r="A13" s="35">
        <v>6</v>
      </c>
      <c r="B13" s="57" t="s">
        <v>114</v>
      </c>
      <c r="C13" s="57" t="s">
        <v>115</v>
      </c>
      <c r="D13" s="57" t="s">
        <v>116</v>
      </c>
      <c r="E13" s="57" t="s">
        <v>51</v>
      </c>
      <c r="F13" s="66">
        <v>41501</v>
      </c>
      <c r="G13" s="37" t="s">
        <v>11</v>
      </c>
      <c r="H13" s="28" t="s">
        <v>107</v>
      </c>
      <c r="I13" s="20">
        <v>7</v>
      </c>
      <c r="J13" s="28" t="s">
        <v>108</v>
      </c>
      <c r="K13" s="30">
        <v>0</v>
      </c>
      <c r="L13" s="30">
        <v>0</v>
      </c>
      <c r="M13" s="30">
        <v>2</v>
      </c>
      <c r="N13" s="30">
        <v>5</v>
      </c>
      <c r="O13" s="30">
        <v>1</v>
      </c>
      <c r="P13" s="30">
        <v>0</v>
      </c>
      <c r="Q13" s="30">
        <v>0</v>
      </c>
      <c r="R13" s="30">
        <v>3</v>
      </c>
      <c r="S13" s="83">
        <f>SUM(K13:R13)</f>
        <v>11</v>
      </c>
      <c r="T13" s="88">
        <f>S13*100/47</f>
        <v>23.404255319148938</v>
      </c>
      <c r="U13" s="63"/>
    </row>
    <row r="14" spans="1:21" ht="15.75" customHeight="1" x14ac:dyDescent="0.25">
      <c r="A14" s="35">
        <v>7</v>
      </c>
      <c r="B14" s="35" t="s">
        <v>46</v>
      </c>
      <c r="C14" s="35" t="s">
        <v>47</v>
      </c>
      <c r="D14" s="35" t="s">
        <v>48</v>
      </c>
      <c r="E14" s="27" t="s">
        <v>51</v>
      </c>
      <c r="F14" s="36">
        <v>41130</v>
      </c>
      <c r="G14" s="37" t="s">
        <v>11</v>
      </c>
      <c r="H14" s="38" t="s">
        <v>49</v>
      </c>
      <c r="I14" s="47">
        <v>7</v>
      </c>
      <c r="J14" s="38" t="s">
        <v>79</v>
      </c>
      <c r="K14" s="30">
        <v>0</v>
      </c>
      <c r="L14" s="30">
        <v>0</v>
      </c>
      <c r="M14" s="30">
        <v>0</v>
      </c>
      <c r="N14" s="30">
        <v>5</v>
      </c>
      <c r="O14" s="30">
        <v>1</v>
      </c>
      <c r="P14" s="30">
        <v>0</v>
      </c>
      <c r="Q14" s="30">
        <v>0</v>
      </c>
      <c r="R14" s="30">
        <v>0</v>
      </c>
      <c r="S14" s="83">
        <f>SUM(K14:R14)</f>
        <v>6</v>
      </c>
      <c r="T14" s="88">
        <f>S14*100/47</f>
        <v>12.76595744680851</v>
      </c>
      <c r="U14" s="63"/>
    </row>
    <row r="15" spans="1:21" ht="15.75" customHeight="1" x14ac:dyDescent="0.25">
      <c r="A15" s="35">
        <v>8</v>
      </c>
      <c r="B15" s="64" t="s">
        <v>105</v>
      </c>
      <c r="C15" s="28" t="s">
        <v>104</v>
      </c>
      <c r="D15" s="28" t="s">
        <v>106</v>
      </c>
      <c r="E15" s="27" t="s">
        <v>51</v>
      </c>
      <c r="F15" s="65">
        <v>41387</v>
      </c>
      <c r="G15" s="37" t="s">
        <v>11</v>
      </c>
      <c r="H15" s="28" t="s">
        <v>107</v>
      </c>
      <c r="I15" s="20">
        <v>7</v>
      </c>
      <c r="J15" s="28" t="s">
        <v>108</v>
      </c>
      <c r="K15" s="30">
        <v>0</v>
      </c>
      <c r="L15" s="30">
        <v>0</v>
      </c>
      <c r="M15" s="30">
        <v>2</v>
      </c>
      <c r="N15" s="30">
        <v>0</v>
      </c>
      <c r="O15" s="30">
        <v>0</v>
      </c>
      <c r="P15" s="30">
        <v>0</v>
      </c>
      <c r="Q15" s="30">
        <v>0</v>
      </c>
      <c r="R15" s="30">
        <v>3</v>
      </c>
      <c r="S15" s="83">
        <f>SUM(K15:R15)</f>
        <v>5</v>
      </c>
      <c r="T15" s="88">
        <f>S15*100/47</f>
        <v>10.638297872340425</v>
      </c>
      <c r="U15" s="63"/>
    </row>
    <row r="16" spans="1:21" ht="15.75" customHeight="1" x14ac:dyDescent="0.25">
      <c r="A16" s="35">
        <v>9</v>
      </c>
      <c r="B16" s="64" t="s">
        <v>109</v>
      </c>
      <c r="C16" s="28" t="s">
        <v>110</v>
      </c>
      <c r="D16" s="28" t="s">
        <v>111</v>
      </c>
      <c r="E16" s="38" t="s">
        <v>52</v>
      </c>
      <c r="F16" s="65">
        <v>41379</v>
      </c>
      <c r="G16" s="37" t="s">
        <v>11</v>
      </c>
      <c r="H16" s="28" t="s">
        <v>107</v>
      </c>
      <c r="I16" s="20">
        <v>7</v>
      </c>
      <c r="J16" s="28" t="s">
        <v>108</v>
      </c>
      <c r="K16" s="30">
        <v>2</v>
      </c>
      <c r="L16" s="30">
        <v>0</v>
      </c>
      <c r="M16" s="30">
        <v>0</v>
      </c>
      <c r="N16" s="30">
        <v>0</v>
      </c>
      <c r="O16" s="30">
        <v>1</v>
      </c>
      <c r="P16" s="30">
        <v>0</v>
      </c>
      <c r="Q16" s="30">
        <v>0</v>
      </c>
      <c r="R16" s="30">
        <v>0</v>
      </c>
      <c r="S16" s="83">
        <f>SUM(K16:R16)</f>
        <v>3</v>
      </c>
      <c r="T16" s="88">
        <f>S16*100/47</f>
        <v>6.3829787234042552</v>
      </c>
      <c r="U16" s="63"/>
    </row>
    <row r="17" spans="1:21" ht="15.75" customHeight="1" x14ac:dyDescent="0.25">
      <c r="A17" s="35">
        <v>10</v>
      </c>
      <c r="B17" s="27" t="s">
        <v>46</v>
      </c>
      <c r="C17" s="27" t="s">
        <v>50</v>
      </c>
      <c r="D17" s="27" t="s">
        <v>48</v>
      </c>
      <c r="E17" s="27" t="s">
        <v>51</v>
      </c>
      <c r="F17" s="36">
        <v>41130</v>
      </c>
      <c r="G17" s="37" t="s">
        <v>11</v>
      </c>
      <c r="H17" s="38" t="s">
        <v>49</v>
      </c>
      <c r="I17" s="47">
        <v>7</v>
      </c>
      <c r="J17" s="38" t="s">
        <v>79</v>
      </c>
      <c r="K17" s="30">
        <v>0</v>
      </c>
      <c r="L17" s="30">
        <v>0</v>
      </c>
      <c r="M17" s="30">
        <v>0</v>
      </c>
      <c r="N17" s="30">
        <v>0</v>
      </c>
      <c r="O17" s="30">
        <v>1</v>
      </c>
      <c r="P17" s="30">
        <v>0</v>
      </c>
      <c r="Q17" s="30">
        <v>0</v>
      </c>
      <c r="R17" s="30">
        <v>1</v>
      </c>
      <c r="S17" s="83">
        <f>SUM(K17:R17)</f>
        <v>2</v>
      </c>
      <c r="T17" s="88">
        <f>S17*100/47</f>
        <v>4.2553191489361701</v>
      </c>
      <c r="U17" s="63"/>
    </row>
    <row r="18" spans="1:21" ht="15.75" customHeight="1" x14ac:dyDescent="0.25">
      <c r="F18" s="25"/>
      <c r="G18" s="25"/>
    </row>
    <row r="19" spans="1:21" ht="15.75" customHeight="1" x14ac:dyDescent="0.25">
      <c r="D19" s="8" t="s">
        <v>128</v>
      </c>
      <c r="E19" s="8"/>
      <c r="F19" s="8"/>
      <c r="G19" s="8"/>
      <c r="H19" s="8"/>
    </row>
    <row r="20" spans="1:21" ht="15.75" customHeight="1" x14ac:dyDescent="0.25">
      <c r="D20" s="8" t="s">
        <v>129</v>
      </c>
      <c r="E20" s="8"/>
      <c r="F20" s="8"/>
      <c r="G20" s="8"/>
      <c r="H20" s="8"/>
    </row>
    <row r="21" spans="1:21" ht="15.75" customHeight="1" x14ac:dyDescent="0.25">
      <c r="D21" s="8" t="s">
        <v>130</v>
      </c>
      <c r="E21" s="8"/>
      <c r="F21" s="8"/>
      <c r="G21" s="8"/>
      <c r="H21" s="8"/>
    </row>
  </sheetData>
  <sortState ref="A8:U17">
    <sortCondition descending="1" ref="T8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tabSelected="1" topLeftCell="A4" workbookViewId="0">
      <selection activeCell="H19" sqref="H19"/>
    </sheetView>
  </sheetViews>
  <sheetFormatPr defaultColWidth="12.7109375" defaultRowHeight="15.75" customHeight="1" x14ac:dyDescent="0.25"/>
  <cols>
    <col min="1" max="1" width="4.5703125" style="8" customWidth="1"/>
    <col min="2" max="2" width="16.28515625" style="8" customWidth="1"/>
    <col min="3" max="3" width="14.5703125" style="8" customWidth="1"/>
    <col min="4" max="4" width="18.5703125" style="8" customWidth="1"/>
    <col min="5" max="5" width="7.42578125" style="8" customWidth="1"/>
    <col min="6" max="6" width="13" style="8" bestFit="1" customWidth="1"/>
    <col min="7" max="7" width="10.5703125" style="8" customWidth="1"/>
    <col min="8" max="8" width="39" style="8" customWidth="1"/>
    <col min="9" max="9" width="6" style="8" customWidth="1"/>
    <col min="10" max="10" width="39.42578125" style="8" customWidth="1"/>
    <col min="11" max="11" width="7.7109375" style="8" customWidth="1"/>
    <col min="12" max="12" width="7.140625" style="8" customWidth="1"/>
    <col min="13" max="13" width="7.28515625" style="8" customWidth="1"/>
    <col min="14" max="16384" width="12.7109375" style="8"/>
  </cols>
  <sheetData>
    <row r="1" spans="1:15" x14ac:dyDescent="0.25">
      <c r="A1" s="1" t="s">
        <v>0</v>
      </c>
      <c r="B1" s="2" t="s">
        <v>53</v>
      </c>
      <c r="C1" s="2"/>
      <c r="D1" s="2"/>
      <c r="E1" s="2"/>
      <c r="F1" s="2"/>
      <c r="G1" s="2"/>
      <c r="H1" s="3"/>
      <c r="I1" s="3"/>
      <c r="J1" s="3"/>
    </row>
    <row r="2" spans="1:15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5" x14ac:dyDescent="0.25">
      <c r="A3" s="3"/>
      <c r="B3" s="4" t="s">
        <v>14</v>
      </c>
      <c r="C3" s="3" t="s">
        <v>15</v>
      </c>
      <c r="D3" s="3"/>
      <c r="E3" s="3"/>
      <c r="F3" s="3"/>
      <c r="G3" s="3"/>
      <c r="H3" s="3"/>
      <c r="I3" s="3"/>
      <c r="J3" s="3"/>
    </row>
    <row r="4" spans="1:15" x14ac:dyDescent="0.25">
      <c r="A4" s="3"/>
      <c r="B4" s="4" t="s">
        <v>3</v>
      </c>
      <c r="C4" s="3" t="s">
        <v>18</v>
      </c>
      <c r="D4" s="3"/>
      <c r="E4" s="3"/>
      <c r="F4" s="3"/>
      <c r="G4" s="3"/>
      <c r="H4" s="3"/>
      <c r="I4" s="3"/>
      <c r="J4" s="3"/>
    </row>
    <row r="5" spans="1:15" x14ac:dyDescent="0.25">
      <c r="A5" s="3"/>
      <c r="B5" s="70" t="s">
        <v>4</v>
      </c>
      <c r="C5" s="71"/>
      <c r="D5" s="3">
        <v>65</v>
      </c>
      <c r="E5" s="3"/>
      <c r="F5" s="6"/>
      <c r="G5" s="3"/>
      <c r="H5" s="3"/>
      <c r="I5" s="3"/>
      <c r="J5" s="3"/>
    </row>
    <row r="6" spans="1:15" ht="14.45" customHeight="1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5" ht="45.6" customHeight="1" x14ac:dyDescent="0.25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3" t="s">
        <v>10</v>
      </c>
      <c r="G7" s="23" t="s">
        <v>11</v>
      </c>
      <c r="H7" s="23" t="s">
        <v>12</v>
      </c>
      <c r="I7" s="22" t="s">
        <v>3</v>
      </c>
      <c r="J7" s="22" t="s">
        <v>13</v>
      </c>
      <c r="K7" s="24">
        <v>1</v>
      </c>
      <c r="L7" s="24">
        <v>2</v>
      </c>
      <c r="M7" s="24" t="s">
        <v>33</v>
      </c>
      <c r="N7" s="21" t="s">
        <v>34</v>
      </c>
      <c r="O7" s="21" t="s">
        <v>35</v>
      </c>
    </row>
    <row r="8" spans="1:15" ht="15" customHeight="1" x14ac:dyDescent="0.25">
      <c r="A8" s="72">
        <v>1</v>
      </c>
      <c r="B8" s="73" t="s">
        <v>67</v>
      </c>
      <c r="C8" s="73" t="s">
        <v>68</v>
      </c>
      <c r="D8" s="73" t="s">
        <v>69</v>
      </c>
      <c r="E8" s="72" t="s">
        <v>52</v>
      </c>
      <c r="F8" s="74">
        <v>40829</v>
      </c>
      <c r="G8" s="75" t="s">
        <v>11</v>
      </c>
      <c r="H8" s="76" t="s">
        <v>43</v>
      </c>
      <c r="I8" s="77">
        <v>8</v>
      </c>
      <c r="J8" s="78" t="s">
        <v>26</v>
      </c>
      <c r="K8" s="79">
        <v>22</v>
      </c>
      <c r="L8" s="79">
        <v>19</v>
      </c>
      <c r="M8" s="79">
        <v>41</v>
      </c>
      <c r="N8" s="80">
        <f>M8*100/65</f>
        <v>63.07692307692308</v>
      </c>
      <c r="O8" s="81" t="s">
        <v>124</v>
      </c>
    </row>
    <row r="9" spans="1:15" ht="15" customHeight="1" x14ac:dyDescent="0.25">
      <c r="A9" s="72">
        <v>2</v>
      </c>
      <c r="B9" s="73" t="s">
        <v>24</v>
      </c>
      <c r="C9" s="73" t="s">
        <v>37</v>
      </c>
      <c r="D9" s="73" t="s">
        <v>73</v>
      </c>
      <c r="E9" s="79" t="s">
        <v>52</v>
      </c>
      <c r="F9" s="74">
        <v>40434</v>
      </c>
      <c r="G9" s="75" t="s">
        <v>11</v>
      </c>
      <c r="H9" s="76" t="s">
        <v>43</v>
      </c>
      <c r="I9" s="77">
        <v>9</v>
      </c>
      <c r="J9" s="82" t="s">
        <v>74</v>
      </c>
      <c r="K9" s="79">
        <v>22</v>
      </c>
      <c r="L9" s="79">
        <v>17</v>
      </c>
      <c r="M9" s="79">
        <v>39</v>
      </c>
      <c r="N9" s="80">
        <f>M9*100/65</f>
        <v>60</v>
      </c>
      <c r="O9" s="81" t="s">
        <v>36</v>
      </c>
    </row>
    <row r="10" spans="1:15" ht="15" customHeight="1" x14ac:dyDescent="0.25">
      <c r="A10" s="31">
        <v>3</v>
      </c>
      <c r="B10" s="35" t="s">
        <v>59</v>
      </c>
      <c r="C10" s="48" t="s">
        <v>60</v>
      </c>
      <c r="D10" s="48" t="s">
        <v>61</v>
      </c>
      <c r="E10" s="13" t="s">
        <v>52</v>
      </c>
      <c r="F10" s="41">
        <v>40240</v>
      </c>
      <c r="G10" s="42" t="s">
        <v>11</v>
      </c>
      <c r="H10" s="43" t="s">
        <v>57</v>
      </c>
      <c r="I10" s="49">
        <v>9</v>
      </c>
      <c r="J10" s="44" t="s">
        <v>58</v>
      </c>
      <c r="K10" s="30">
        <v>11</v>
      </c>
      <c r="L10" s="30">
        <v>12</v>
      </c>
      <c r="M10" s="26">
        <v>23</v>
      </c>
      <c r="N10" s="32">
        <f>M10*100/65</f>
        <v>35.384615384615387</v>
      </c>
      <c r="O10" s="32"/>
    </row>
    <row r="11" spans="1:15" ht="15" customHeight="1" x14ac:dyDescent="0.25">
      <c r="A11" s="31">
        <v>4</v>
      </c>
      <c r="B11" s="35" t="s">
        <v>70</v>
      </c>
      <c r="C11" s="48" t="s">
        <v>71</v>
      </c>
      <c r="D11" s="48" t="s">
        <v>72</v>
      </c>
      <c r="E11" s="13" t="s">
        <v>51</v>
      </c>
      <c r="F11" s="61">
        <v>40511</v>
      </c>
      <c r="G11" s="20" t="s">
        <v>11</v>
      </c>
      <c r="H11" s="34" t="s">
        <v>43</v>
      </c>
      <c r="I11" s="47">
        <v>9</v>
      </c>
      <c r="J11" s="17" t="s">
        <v>26</v>
      </c>
      <c r="K11" s="16">
        <v>9</v>
      </c>
      <c r="L11" s="16">
        <v>14</v>
      </c>
      <c r="M11" s="16">
        <v>23</v>
      </c>
      <c r="N11" s="32">
        <f>M11*100/65</f>
        <v>35.384615384615387</v>
      </c>
      <c r="O11" s="15"/>
    </row>
    <row r="12" spans="1:15" ht="15" customHeight="1" x14ac:dyDescent="0.25">
      <c r="A12" s="31">
        <v>5</v>
      </c>
      <c r="B12" s="35" t="s">
        <v>20</v>
      </c>
      <c r="C12" s="48" t="s">
        <v>23</v>
      </c>
      <c r="D12" s="48" t="s">
        <v>21</v>
      </c>
      <c r="E12" s="13" t="s">
        <v>51</v>
      </c>
      <c r="F12" s="41">
        <v>41003</v>
      </c>
      <c r="G12" s="42" t="s">
        <v>11</v>
      </c>
      <c r="H12" s="45" t="s">
        <v>62</v>
      </c>
      <c r="I12" s="46">
        <v>8</v>
      </c>
      <c r="J12" s="33" t="s">
        <v>22</v>
      </c>
      <c r="K12" s="30">
        <v>4</v>
      </c>
      <c r="L12" s="30">
        <v>8</v>
      </c>
      <c r="M12" s="26">
        <v>12</v>
      </c>
      <c r="N12" s="32">
        <f>M12*100/65</f>
        <v>18.46153846153846</v>
      </c>
      <c r="O12" s="32"/>
    </row>
    <row r="13" spans="1:15" s="55" customFormat="1" ht="15" customHeight="1" x14ac:dyDescent="0.25">
      <c r="A13" s="31">
        <v>6</v>
      </c>
      <c r="B13" s="35" t="s">
        <v>75</v>
      </c>
      <c r="C13" s="48" t="s">
        <v>76</v>
      </c>
      <c r="D13" s="48" t="s">
        <v>77</v>
      </c>
      <c r="E13" s="16" t="s">
        <v>51</v>
      </c>
      <c r="F13" s="61">
        <v>40484</v>
      </c>
      <c r="G13" s="20" t="s">
        <v>11</v>
      </c>
      <c r="H13" s="33" t="s">
        <v>78</v>
      </c>
      <c r="I13" s="47">
        <v>9</v>
      </c>
      <c r="J13" s="38" t="s">
        <v>79</v>
      </c>
      <c r="K13" s="16">
        <v>4</v>
      </c>
      <c r="L13" s="16">
        <v>2</v>
      </c>
      <c r="M13" s="16">
        <v>6</v>
      </c>
      <c r="N13" s="32">
        <f>M13*100/65</f>
        <v>9.2307692307692299</v>
      </c>
      <c r="O13" s="15"/>
    </row>
    <row r="14" spans="1:15" ht="15" customHeight="1" x14ac:dyDescent="0.25">
      <c r="A14" s="31">
        <v>7</v>
      </c>
      <c r="B14" s="35" t="s">
        <v>63</v>
      </c>
      <c r="C14" s="48" t="s">
        <v>23</v>
      </c>
      <c r="D14" s="48" t="s">
        <v>32</v>
      </c>
      <c r="E14" s="13" t="s">
        <v>51</v>
      </c>
      <c r="F14" s="41">
        <v>40948</v>
      </c>
      <c r="G14" s="42" t="s">
        <v>11</v>
      </c>
      <c r="H14" s="45" t="s">
        <v>62</v>
      </c>
      <c r="I14" s="46">
        <v>8</v>
      </c>
      <c r="J14" s="33" t="s">
        <v>22</v>
      </c>
      <c r="K14" s="26">
        <v>2</v>
      </c>
      <c r="L14" s="26">
        <v>3</v>
      </c>
      <c r="M14" s="26">
        <v>3</v>
      </c>
      <c r="N14" s="32">
        <f>M14*100/65</f>
        <v>4.615384615384615</v>
      </c>
      <c r="O14" s="32"/>
    </row>
    <row r="15" spans="1:15" ht="15" customHeight="1" x14ac:dyDescent="0.25">
      <c r="A15" s="31">
        <v>8</v>
      </c>
      <c r="B15" s="35" t="s">
        <v>80</v>
      </c>
      <c r="C15" s="48" t="s">
        <v>81</v>
      </c>
      <c r="D15" s="48" t="s">
        <v>28</v>
      </c>
      <c r="E15" s="16" t="s">
        <v>51</v>
      </c>
      <c r="F15" s="61">
        <v>40619</v>
      </c>
      <c r="G15" s="20" t="s">
        <v>11</v>
      </c>
      <c r="H15" s="33" t="s">
        <v>78</v>
      </c>
      <c r="I15" s="47">
        <v>8</v>
      </c>
      <c r="J15" s="38" t="s">
        <v>82</v>
      </c>
      <c r="K15" s="16">
        <v>3</v>
      </c>
      <c r="L15" s="16">
        <v>0</v>
      </c>
      <c r="M15" s="16">
        <v>3</v>
      </c>
      <c r="N15" s="32">
        <f>M15*100/65</f>
        <v>4.615384615384615</v>
      </c>
      <c r="O15" s="15"/>
    </row>
    <row r="16" spans="1:15" ht="15" customHeight="1" x14ac:dyDescent="0.25">
      <c r="A16" s="31">
        <v>9</v>
      </c>
      <c r="B16" s="35" t="s">
        <v>54</v>
      </c>
      <c r="C16" s="35" t="s">
        <v>55</v>
      </c>
      <c r="D16" s="35" t="s">
        <v>56</v>
      </c>
      <c r="E16" s="31" t="s">
        <v>52</v>
      </c>
      <c r="F16" s="50">
        <v>40546</v>
      </c>
      <c r="G16" s="42" t="s">
        <v>11</v>
      </c>
      <c r="H16" s="51" t="s">
        <v>57</v>
      </c>
      <c r="I16" s="52">
        <v>9</v>
      </c>
      <c r="J16" s="53" t="s">
        <v>58</v>
      </c>
      <c r="K16" s="26">
        <v>1</v>
      </c>
      <c r="L16" s="26">
        <v>2</v>
      </c>
      <c r="M16" s="26">
        <v>3</v>
      </c>
      <c r="N16" s="32">
        <f>M16*100/65</f>
        <v>4.615384615384615</v>
      </c>
      <c r="O16" s="54"/>
    </row>
    <row r="17" spans="1:15" ht="15" customHeight="1" x14ac:dyDescent="0.25">
      <c r="A17" s="31">
        <v>10</v>
      </c>
      <c r="B17" s="35" t="s">
        <v>64</v>
      </c>
      <c r="C17" s="48" t="s">
        <v>65</v>
      </c>
      <c r="D17" s="48" t="s">
        <v>66</v>
      </c>
      <c r="E17" s="13" t="s">
        <v>52</v>
      </c>
      <c r="F17" s="18">
        <v>40814</v>
      </c>
      <c r="G17" s="20" t="s">
        <v>11</v>
      </c>
      <c r="H17" s="14" t="s">
        <v>29</v>
      </c>
      <c r="I17" s="20">
        <v>8</v>
      </c>
      <c r="J17" s="14" t="s">
        <v>30</v>
      </c>
      <c r="K17" s="26">
        <v>0</v>
      </c>
      <c r="L17" s="26">
        <v>2</v>
      </c>
      <c r="M17" s="26">
        <v>2</v>
      </c>
      <c r="N17" s="32">
        <f>M17*100/65</f>
        <v>3.0769230769230771</v>
      </c>
      <c r="O17" s="32"/>
    </row>
    <row r="18" spans="1:15" ht="15" customHeight="1" x14ac:dyDescent="0.25"/>
    <row r="19" spans="1:15" ht="15" customHeight="1" x14ac:dyDescent="0.25"/>
    <row r="20" spans="1:15" ht="15.75" customHeight="1" x14ac:dyDescent="0.25">
      <c r="D20" s="8" t="s">
        <v>125</v>
      </c>
    </row>
    <row r="21" spans="1:15" ht="15.75" customHeight="1" x14ac:dyDescent="0.25">
      <c r="D21" s="8" t="s">
        <v>126</v>
      </c>
    </row>
    <row r="22" spans="1:15" ht="15.75" customHeight="1" x14ac:dyDescent="0.25">
      <c r="D22" s="8" t="s">
        <v>127</v>
      </c>
    </row>
  </sheetData>
  <sortState ref="A8:O17">
    <sortCondition descending="1" ref="N8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21"/>
  <sheetViews>
    <sheetView workbookViewId="0">
      <selection activeCell="J19" sqref="J19"/>
    </sheetView>
  </sheetViews>
  <sheetFormatPr defaultColWidth="12.7109375" defaultRowHeight="15.75" customHeight="1" x14ac:dyDescent="0.2"/>
  <cols>
    <col min="1" max="1" width="4" customWidth="1"/>
    <col min="2" max="2" width="20.140625" customWidth="1"/>
    <col min="3" max="3" width="16.7109375" customWidth="1"/>
    <col min="4" max="4" width="17.7109375" customWidth="1"/>
    <col min="5" max="5" width="5.140625" customWidth="1"/>
    <col min="7" max="7" width="11.5703125" customWidth="1"/>
    <col min="8" max="8" width="42.7109375" customWidth="1"/>
    <col min="9" max="9" width="6.42578125" customWidth="1"/>
    <col min="10" max="10" width="36.28515625" customWidth="1"/>
    <col min="11" max="11" width="4.28515625" style="84" customWidth="1"/>
    <col min="12" max="12" width="4.7109375" style="84" customWidth="1"/>
    <col min="13" max="13" width="7.28515625" style="84" customWidth="1"/>
    <col min="14" max="14" width="12.7109375" style="84"/>
  </cols>
  <sheetData>
    <row r="1" spans="1:16" ht="12.75" x14ac:dyDescent="0.2">
      <c r="A1" s="1" t="s">
        <v>0</v>
      </c>
      <c r="B1" s="2" t="s">
        <v>53</v>
      </c>
      <c r="C1" s="2"/>
      <c r="D1" s="2"/>
      <c r="E1" s="2"/>
      <c r="F1" s="2"/>
      <c r="G1" s="2"/>
      <c r="H1" s="3"/>
      <c r="I1" s="3"/>
      <c r="J1" s="3"/>
    </row>
    <row r="2" spans="1:16" ht="12.75" x14ac:dyDescent="0.2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2.75" x14ac:dyDescent="0.2">
      <c r="A3" s="3"/>
      <c r="B3" s="4" t="s">
        <v>14</v>
      </c>
      <c r="C3" s="3" t="s">
        <v>15</v>
      </c>
      <c r="D3" s="3"/>
      <c r="E3" s="3"/>
      <c r="F3" s="3"/>
      <c r="G3" s="3"/>
      <c r="H3" s="3"/>
      <c r="I3" s="3"/>
      <c r="J3" s="3"/>
    </row>
    <row r="4" spans="1:16" ht="12.75" x14ac:dyDescent="0.2">
      <c r="A4" s="3"/>
      <c r="B4" s="4" t="s">
        <v>3</v>
      </c>
      <c r="C4" s="3" t="s">
        <v>19</v>
      </c>
      <c r="D4" s="3"/>
      <c r="E4" s="3"/>
      <c r="F4" s="3"/>
      <c r="G4" s="3"/>
      <c r="H4" s="3"/>
      <c r="I4" s="3"/>
      <c r="J4" s="3"/>
    </row>
    <row r="5" spans="1:16" ht="12.75" x14ac:dyDescent="0.2">
      <c r="A5" s="3"/>
      <c r="B5" s="70" t="s">
        <v>4</v>
      </c>
      <c r="C5" s="71"/>
      <c r="D5" s="3">
        <v>100</v>
      </c>
      <c r="E5" s="3"/>
      <c r="F5" s="6"/>
      <c r="G5" s="3"/>
      <c r="H5" s="3"/>
      <c r="I5" s="3"/>
      <c r="J5" s="3"/>
    </row>
    <row r="6" spans="1:16" ht="12.75" x14ac:dyDescent="0.2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63.75" customHeight="1" x14ac:dyDescent="0.2">
      <c r="A7" s="23" t="s">
        <v>5</v>
      </c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3</v>
      </c>
      <c r="J7" s="23" t="s">
        <v>13</v>
      </c>
      <c r="K7" s="21">
        <v>1</v>
      </c>
      <c r="L7" s="21">
        <v>2</v>
      </c>
      <c r="M7" s="21" t="s">
        <v>33</v>
      </c>
      <c r="N7" s="21" t="s">
        <v>34</v>
      </c>
      <c r="O7" s="21" t="s">
        <v>35</v>
      </c>
    </row>
    <row r="8" spans="1:16" ht="15" customHeight="1" x14ac:dyDescent="0.25">
      <c r="A8" s="72">
        <v>1</v>
      </c>
      <c r="B8" s="81" t="s">
        <v>120</v>
      </c>
      <c r="C8" s="81" t="s">
        <v>121</v>
      </c>
      <c r="D8" s="81" t="s">
        <v>122</v>
      </c>
      <c r="E8" s="79" t="s">
        <v>52</v>
      </c>
      <c r="F8" s="74">
        <v>39871</v>
      </c>
      <c r="G8" s="75" t="s">
        <v>11</v>
      </c>
      <c r="H8" s="90" t="s">
        <v>123</v>
      </c>
      <c r="I8" s="75">
        <v>11</v>
      </c>
      <c r="J8" s="81" t="s">
        <v>22</v>
      </c>
      <c r="K8" s="91">
        <v>23</v>
      </c>
      <c r="L8" s="91">
        <v>33</v>
      </c>
      <c r="M8" s="91">
        <f>SUM(K8:L8)</f>
        <v>56</v>
      </c>
      <c r="N8" s="92">
        <f>M8*100/100</f>
        <v>56</v>
      </c>
      <c r="O8" s="93" t="s">
        <v>124</v>
      </c>
    </row>
    <row r="9" spans="1:16" ht="15" customHeight="1" x14ac:dyDescent="0.25">
      <c r="A9" s="72">
        <v>2</v>
      </c>
      <c r="B9" s="82" t="s">
        <v>89</v>
      </c>
      <c r="C9" s="81" t="s">
        <v>90</v>
      </c>
      <c r="D9" s="81" t="s">
        <v>27</v>
      </c>
      <c r="E9" s="94" t="s">
        <v>51</v>
      </c>
      <c r="F9" s="95">
        <v>40113</v>
      </c>
      <c r="G9" s="96" t="s">
        <v>11</v>
      </c>
      <c r="H9" s="90" t="s">
        <v>131</v>
      </c>
      <c r="I9" s="97">
        <v>10</v>
      </c>
      <c r="J9" s="81" t="s">
        <v>44</v>
      </c>
      <c r="K9" s="91">
        <v>35</v>
      </c>
      <c r="L9" s="91">
        <v>19</v>
      </c>
      <c r="M9" s="91">
        <f>SUM(K9:L9)</f>
        <v>54</v>
      </c>
      <c r="N9" s="92">
        <f>M9*100/100</f>
        <v>54</v>
      </c>
      <c r="O9" s="93" t="s">
        <v>36</v>
      </c>
    </row>
    <row r="10" spans="1:16" ht="15" customHeight="1" x14ac:dyDescent="0.25">
      <c r="A10" s="72">
        <v>3</v>
      </c>
      <c r="B10" s="90" t="s">
        <v>103</v>
      </c>
      <c r="C10" s="81" t="s">
        <v>104</v>
      </c>
      <c r="D10" s="81" t="s">
        <v>28</v>
      </c>
      <c r="E10" s="94" t="s">
        <v>51</v>
      </c>
      <c r="F10" s="98">
        <v>39754</v>
      </c>
      <c r="G10" s="75" t="s">
        <v>11</v>
      </c>
      <c r="H10" s="90" t="s">
        <v>84</v>
      </c>
      <c r="I10" s="75">
        <v>11</v>
      </c>
      <c r="J10" s="81" t="s">
        <v>87</v>
      </c>
      <c r="K10" s="91">
        <v>41</v>
      </c>
      <c r="L10" s="91">
        <v>10</v>
      </c>
      <c r="M10" s="91">
        <f>SUM(K10:L10)</f>
        <v>51</v>
      </c>
      <c r="N10" s="92">
        <f>M10*100/100</f>
        <v>51</v>
      </c>
      <c r="O10" s="93" t="s">
        <v>36</v>
      </c>
    </row>
    <row r="11" spans="1:16" x14ac:dyDescent="0.25">
      <c r="A11" s="13">
        <v>4</v>
      </c>
      <c r="B11" s="68" t="s">
        <v>100</v>
      </c>
      <c r="C11" s="15" t="s">
        <v>101</v>
      </c>
      <c r="D11" s="15" t="s">
        <v>102</v>
      </c>
      <c r="E11" s="58" t="s">
        <v>51</v>
      </c>
      <c r="F11" s="19">
        <v>40247</v>
      </c>
      <c r="G11" s="20" t="s">
        <v>11</v>
      </c>
      <c r="H11" s="27" t="s">
        <v>84</v>
      </c>
      <c r="I11" s="20">
        <v>10</v>
      </c>
      <c r="J11" s="27" t="s">
        <v>87</v>
      </c>
      <c r="K11" s="85">
        <v>31</v>
      </c>
      <c r="L11" s="85">
        <v>0</v>
      </c>
      <c r="M11" s="85">
        <f>SUM(K11:L11)</f>
        <v>31</v>
      </c>
      <c r="N11" s="29">
        <f>M11*100/100</f>
        <v>31</v>
      </c>
      <c r="O11" s="12"/>
    </row>
    <row r="12" spans="1:16" x14ac:dyDescent="0.25">
      <c r="A12" s="13">
        <v>5</v>
      </c>
      <c r="B12" s="67" t="s">
        <v>97</v>
      </c>
      <c r="C12" s="15" t="s">
        <v>98</v>
      </c>
      <c r="D12" s="15" t="s">
        <v>99</v>
      </c>
      <c r="E12" s="16" t="s">
        <v>51</v>
      </c>
      <c r="F12" s="69">
        <v>39632</v>
      </c>
      <c r="G12" s="46" t="s">
        <v>11</v>
      </c>
      <c r="H12" s="45" t="s">
        <v>78</v>
      </c>
      <c r="I12" s="47">
        <v>11</v>
      </c>
      <c r="J12" s="39" t="s">
        <v>86</v>
      </c>
      <c r="K12" s="85">
        <v>18</v>
      </c>
      <c r="L12" s="85">
        <v>8</v>
      </c>
      <c r="M12" s="85">
        <f>SUM(K12:L12)</f>
        <v>26</v>
      </c>
      <c r="N12" s="29">
        <f>M12*100/100</f>
        <v>26</v>
      </c>
      <c r="O12" s="12"/>
    </row>
    <row r="13" spans="1:16" x14ac:dyDescent="0.25">
      <c r="A13" s="13">
        <v>6</v>
      </c>
      <c r="B13" s="67" t="s">
        <v>91</v>
      </c>
      <c r="C13" s="15" t="s">
        <v>92</v>
      </c>
      <c r="D13" s="15" t="s">
        <v>88</v>
      </c>
      <c r="E13" s="58" t="s">
        <v>52</v>
      </c>
      <c r="F13" s="69">
        <v>40241</v>
      </c>
      <c r="G13" s="46" t="s">
        <v>11</v>
      </c>
      <c r="H13" s="45" t="s">
        <v>78</v>
      </c>
      <c r="I13" s="56">
        <v>10</v>
      </c>
      <c r="J13" s="39" t="s">
        <v>16</v>
      </c>
      <c r="K13" s="86">
        <v>6</v>
      </c>
      <c r="L13" s="86">
        <v>5</v>
      </c>
      <c r="M13" s="85">
        <f>SUM(K13:L13)</f>
        <v>11</v>
      </c>
      <c r="N13" s="29">
        <f>M13*100/100</f>
        <v>11</v>
      </c>
      <c r="O13" s="59"/>
    </row>
    <row r="14" spans="1:16" ht="15.75" customHeight="1" x14ac:dyDescent="0.25">
      <c r="A14" s="13">
        <v>7</v>
      </c>
      <c r="B14" s="67" t="s">
        <v>93</v>
      </c>
      <c r="C14" s="15" t="s">
        <v>92</v>
      </c>
      <c r="D14" s="15" t="s">
        <v>88</v>
      </c>
      <c r="E14" s="58" t="s">
        <v>52</v>
      </c>
      <c r="F14" s="69">
        <v>40229</v>
      </c>
      <c r="G14" s="46" t="s">
        <v>11</v>
      </c>
      <c r="H14" s="45" t="s">
        <v>78</v>
      </c>
      <c r="I14" s="56">
        <v>10</v>
      </c>
      <c r="J14" s="39" t="s">
        <v>16</v>
      </c>
      <c r="K14" s="85">
        <v>7</v>
      </c>
      <c r="L14" s="85">
        <v>3</v>
      </c>
      <c r="M14" s="85">
        <f>SUM(K14:L14)</f>
        <v>10</v>
      </c>
      <c r="N14" s="29">
        <f>M14*100/100</f>
        <v>10</v>
      </c>
      <c r="O14" s="12"/>
      <c r="P14" s="60"/>
    </row>
    <row r="15" spans="1:16" ht="15.75" customHeight="1" x14ac:dyDescent="0.25">
      <c r="A15" s="13">
        <v>8</v>
      </c>
      <c r="B15" s="67" t="s">
        <v>94</v>
      </c>
      <c r="C15" s="15" t="s">
        <v>95</v>
      </c>
      <c r="D15" s="15" t="s">
        <v>96</v>
      </c>
      <c r="E15" s="58" t="s">
        <v>51</v>
      </c>
      <c r="F15" s="69">
        <v>39730</v>
      </c>
      <c r="G15" s="46" t="s">
        <v>11</v>
      </c>
      <c r="H15" s="45" t="s">
        <v>78</v>
      </c>
      <c r="I15" s="47">
        <v>11</v>
      </c>
      <c r="J15" s="39" t="s">
        <v>85</v>
      </c>
      <c r="K15" s="85">
        <v>4</v>
      </c>
      <c r="L15" s="85">
        <v>2</v>
      </c>
      <c r="M15" s="85">
        <f>SUM(K15:L15)</f>
        <v>6</v>
      </c>
      <c r="N15" s="29">
        <f>M15*100/100</f>
        <v>6</v>
      </c>
      <c r="O15" s="12"/>
      <c r="P15" s="60"/>
    </row>
    <row r="16" spans="1:16" ht="15.75" customHeight="1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87"/>
      <c r="L16" s="87"/>
      <c r="M16" s="87"/>
      <c r="N16" s="87"/>
      <c r="O16" s="60"/>
      <c r="P16" s="60"/>
    </row>
    <row r="18" spans="3:6" ht="15.75" customHeight="1" x14ac:dyDescent="0.25">
      <c r="C18" s="7" t="s">
        <v>125</v>
      </c>
      <c r="D18" s="7"/>
      <c r="E18" s="7"/>
      <c r="F18" s="7"/>
    </row>
    <row r="19" spans="3:6" ht="15.75" customHeight="1" x14ac:dyDescent="0.25">
      <c r="C19" s="7" t="s">
        <v>126</v>
      </c>
      <c r="D19" s="7"/>
      <c r="E19" s="7"/>
      <c r="F19" s="7"/>
    </row>
    <row r="20" spans="3:6" ht="15.75" customHeight="1" x14ac:dyDescent="0.25">
      <c r="C20" s="7" t="s">
        <v>127</v>
      </c>
      <c r="D20" s="7"/>
      <c r="E20" s="7"/>
      <c r="F20" s="7"/>
    </row>
    <row r="21" spans="3:6" ht="15.75" customHeight="1" x14ac:dyDescent="0.2">
      <c r="C21" s="89"/>
      <c r="D21" s="89"/>
      <c r="E21" s="89"/>
    </row>
  </sheetData>
  <sortState ref="A8:O15">
    <sortCondition descending="1" ref="N8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6-7 классы</vt:lpstr>
      <vt:lpstr>8-9 классы</vt:lpstr>
      <vt:lpstr>10-11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2023-12-01T14:53:46Z</cp:lastPrinted>
  <dcterms:modified xsi:type="dcterms:W3CDTF">2026-02-26T12:30:19Z</dcterms:modified>
</cp:coreProperties>
</file>