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1840" windowHeight="11835" activeTab="4"/>
  </bookViews>
  <sheets>
    <sheet name="7 кл." sheetId="20" r:id="rId1"/>
    <sheet name="8 кл." sheetId="19" r:id="rId2"/>
    <sheet name="9 кл." sheetId="18" r:id="rId3"/>
    <sheet name="10 кл" sheetId="21" r:id="rId4"/>
    <sheet name="11 кл" sheetId="17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21"/>
  <c r="T10"/>
  <c r="T13"/>
  <c r="T15"/>
  <c r="T19"/>
  <c r="T21"/>
  <c r="T22"/>
  <c r="T25"/>
  <c r="T27"/>
  <c r="T34"/>
  <c r="T38"/>
  <c r="T42"/>
  <c r="S13" i="18"/>
  <c r="T13" s="1"/>
  <c r="S28"/>
  <c r="T28" s="1"/>
  <c r="S22"/>
  <c r="T22" s="1"/>
  <c r="S10"/>
  <c r="T10" s="1"/>
  <c r="S26"/>
  <c r="T26" s="1"/>
  <c r="S33"/>
  <c r="T33" s="1"/>
  <c r="S17"/>
  <c r="T17" s="1"/>
  <c r="S18"/>
  <c r="T18" s="1"/>
  <c r="S29"/>
  <c r="T29" s="1"/>
  <c r="S16"/>
  <c r="T16" s="1"/>
  <c r="S11"/>
  <c r="T11" s="1"/>
  <c r="S30"/>
  <c r="T30" s="1"/>
  <c r="S35"/>
  <c r="T35" s="1"/>
  <c r="S42"/>
  <c r="T42" s="1"/>
  <c r="S14"/>
  <c r="T14" s="1"/>
  <c r="S34"/>
  <c r="T34" s="1"/>
  <c r="S31"/>
  <c r="T31" s="1"/>
  <c r="S9"/>
  <c r="T9" s="1"/>
  <c r="S7"/>
  <c r="T7" s="1"/>
  <c r="S25"/>
  <c r="T25" s="1"/>
  <c r="S12"/>
  <c r="T12" s="1"/>
  <c r="S36"/>
  <c r="T36" s="1"/>
  <c r="S8"/>
  <c r="T8" s="1"/>
  <c r="S38"/>
  <c r="T38" s="1"/>
  <c r="S24"/>
  <c r="T24" s="1"/>
  <c r="S37"/>
  <c r="T37" s="1"/>
  <c r="S20"/>
  <c r="T20" s="1"/>
  <c r="S15"/>
  <c r="T15" s="1"/>
  <c r="S32"/>
  <c r="T32" s="1"/>
  <c r="S41"/>
  <c r="T41" s="1"/>
  <c r="S39"/>
  <c r="T39" s="1"/>
  <c r="S40"/>
  <c r="T40" s="1"/>
  <c r="S21"/>
  <c r="T21" s="1"/>
  <c r="S19"/>
  <c r="T19" s="1"/>
  <c r="S23"/>
  <c r="T23" s="1"/>
  <c r="S12" i="17"/>
  <c r="T12" s="1"/>
  <c r="S40"/>
  <c r="T40" s="1"/>
  <c r="R10" i="19"/>
  <c r="S40" i="21"/>
  <c r="T40" s="1"/>
  <c r="S23"/>
  <c r="T23" s="1"/>
  <c r="S9"/>
  <c r="S15"/>
  <c r="S36"/>
  <c r="T36" s="1"/>
  <c r="S35"/>
  <c r="T35" s="1"/>
  <c r="S16"/>
  <c r="T16" s="1"/>
  <c r="S41"/>
  <c r="T41" s="1"/>
  <c r="S7"/>
  <c r="T7" s="1"/>
  <c r="S28"/>
  <c r="T28" s="1"/>
  <c r="S33"/>
  <c r="T33" s="1"/>
  <c r="S12"/>
  <c r="T12" s="1"/>
  <c r="S14"/>
  <c r="T14" s="1"/>
  <c r="S42"/>
  <c r="S38"/>
  <c r="S19"/>
  <c r="S20"/>
  <c r="T20" s="1"/>
  <c r="S32"/>
  <c r="T32" s="1"/>
  <c r="S37"/>
  <c r="T37" s="1"/>
  <c r="S29"/>
  <c r="T29" s="1"/>
  <c r="S30"/>
  <c r="T30" s="1"/>
  <c r="S8"/>
  <c r="T8" s="1"/>
  <c r="S21"/>
  <c r="S22"/>
  <c r="S26"/>
  <c r="T26" s="1"/>
  <c r="S31"/>
  <c r="T31" s="1"/>
  <c r="S10"/>
  <c r="S13"/>
  <c r="S17"/>
  <c r="T17" s="1"/>
  <c r="S39"/>
  <c r="T39" s="1"/>
  <c r="S25"/>
  <c r="S34"/>
  <c r="S11"/>
  <c r="T11" s="1"/>
  <c r="S18"/>
  <c r="T18" s="1"/>
  <c r="S24"/>
  <c r="T24" s="1"/>
  <c r="S29" i="17"/>
  <c r="T29" s="1"/>
  <c r="S7"/>
  <c r="T7" s="1"/>
  <c r="S25"/>
  <c r="T25" s="1"/>
  <c r="S9"/>
  <c r="T9" s="1"/>
  <c r="S14"/>
  <c r="T14" s="1"/>
  <c r="S19"/>
  <c r="T19" s="1"/>
  <c r="S26"/>
  <c r="T26" s="1"/>
  <c r="S20"/>
  <c r="T20" s="1"/>
  <c r="S30"/>
  <c r="T30" s="1"/>
  <c r="S10"/>
  <c r="T10" s="1"/>
  <c r="S31"/>
  <c r="T31" s="1"/>
  <c r="S53"/>
  <c r="T53" s="1"/>
  <c r="S32"/>
  <c r="T32" s="1"/>
  <c r="S18"/>
  <c r="T18" s="1"/>
  <c r="S37"/>
  <c r="T37" s="1"/>
  <c r="S55"/>
  <c r="T55" s="1"/>
  <c r="S47"/>
  <c r="T47" s="1"/>
  <c r="S21"/>
  <c r="T21" s="1"/>
  <c r="S38"/>
  <c r="T38" s="1"/>
  <c r="S51"/>
  <c r="T51" s="1"/>
  <c r="S43"/>
  <c r="T43" s="1"/>
  <c r="S15"/>
  <c r="T15" s="1"/>
  <c r="S50"/>
  <c r="T50" s="1"/>
  <c r="S13"/>
  <c r="T13" s="1"/>
  <c r="S16"/>
  <c r="T16" s="1"/>
  <c r="S27"/>
  <c r="T27" s="1"/>
  <c r="S28"/>
  <c r="T28" s="1"/>
  <c r="S33"/>
  <c r="T33" s="1"/>
  <c r="S44"/>
  <c r="T44" s="1"/>
  <c r="S35"/>
  <c r="T35" s="1"/>
  <c r="S24"/>
  <c r="T24" s="1"/>
  <c r="S46"/>
  <c r="T46" s="1"/>
  <c r="S48"/>
  <c r="T48" s="1"/>
  <c r="S36"/>
  <c r="T36" s="1"/>
  <c r="S22"/>
  <c r="T22" s="1"/>
  <c r="S11"/>
  <c r="T11" s="1"/>
  <c r="S23"/>
  <c r="T23" s="1"/>
  <c r="S17"/>
  <c r="T17" s="1"/>
  <c r="S54"/>
  <c r="T54" s="1"/>
  <c r="S34"/>
  <c r="T34" s="1"/>
  <c r="S52"/>
  <c r="T52" s="1"/>
  <c r="S49"/>
  <c r="T49" s="1"/>
  <c r="S39"/>
  <c r="T39" s="1"/>
  <c r="S41"/>
  <c r="T41" s="1"/>
  <c r="S56"/>
  <c r="T56" s="1"/>
  <c r="S42"/>
  <c r="T42" s="1"/>
  <c r="S45"/>
  <c r="T45" s="1"/>
  <c r="S8"/>
  <c r="T8" s="1"/>
  <c r="S27" i="21"/>
  <c r="S27" i="18"/>
  <c r="T27" s="1"/>
  <c r="Q22" i="19"/>
  <c r="R22" s="1"/>
  <c r="Q17"/>
  <c r="R17" s="1"/>
  <c r="Q23"/>
  <c r="R23" s="1"/>
  <c r="Q15"/>
  <c r="R15" s="1"/>
  <c r="Q9"/>
  <c r="R9" s="1"/>
  <c r="Q24"/>
  <c r="R24" s="1"/>
  <c r="Q18"/>
  <c r="R18" s="1"/>
  <c r="Q8"/>
  <c r="R8" s="1"/>
  <c r="Q13"/>
  <c r="R13" s="1"/>
  <c r="Q21"/>
  <c r="R21" s="1"/>
  <c r="Q19"/>
  <c r="R19" s="1"/>
  <c r="Q12"/>
  <c r="R12" s="1"/>
  <c r="Q14"/>
  <c r="R14" s="1"/>
  <c r="Q11"/>
  <c r="R11" s="1"/>
  <c r="Q20"/>
  <c r="R20" s="1"/>
  <c r="Q10"/>
  <c r="Q7"/>
  <c r="R7" s="1"/>
  <c r="Q16"/>
  <c r="R16" s="1"/>
  <c r="Q25"/>
  <c r="R25" s="1"/>
  <c r="Q21" i="20"/>
  <c r="R21" s="1"/>
  <c r="Q8"/>
  <c r="R8" s="1"/>
  <c r="Q24"/>
  <c r="R24" s="1"/>
  <c r="Q7"/>
  <c r="R7" s="1"/>
  <c r="Q29"/>
  <c r="R29" s="1"/>
  <c r="Q13"/>
  <c r="R13" s="1"/>
  <c r="Q30"/>
  <c r="R30" s="1"/>
  <c r="Q19"/>
  <c r="R19" s="1"/>
  <c r="Q22"/>
  <c r="R22" s="1"/>
  <c r="Q27"/>
  <c r="R27" s="1"/>
  <c r="Q20"/>
  <c r="R20" s="1"/>
  <c r="Q18"/>
  <c r="R18" s="1"/>
  <c r="Q14"/>
  <c r="R14" s="1"/>
  <c r="Q33"/>
  <c r="R33" s="1"/>
  <c r="Q34"/>
  <c r="R34" s="1"/>
  <c r="Q31"/>
  <c r="R31" s="1"/>
  <c r="Q10"/>
  <c r="R10" s="1"/>
  <c r="Q15"/>
  <c r="R15" s="1"/>
  <c r="Q23"/>
  <c r="R23" s="1"/>
  <c r="Q35"/>
  <c r="R35" s="1"/>
  <c r="Q32"/>
  <c r="R32" s="1"/>
  <c r="Q11"/>
  <c r="R11" s="1"/>
  <c r="Q25"/>
  <c r="R25" s="1"/>
  <c r="Q26"/>
  <c r="R26" s="1"/>
  <c r="Q28"/>
  <c r="R28" s="1"/>
  <c r="Q9"/>
  <c r="R9" s="1"/>
  <c r="Q36"/>
  <c r="R36" s="1"/>
  <c r="Q12"/>
  <c r="R12" s="1"/>
  <c r="Q37"/>
  <c r="R37" s="1"/>
  <c r="Q17"/>
  <c r="R17" s="1"/>
  <c r="Q16"/>
  <c r="R16" s="1"/>
</calcChain>
</file>

<file path=xl/sharedStrings.xml><?xml version="1.0" encoding="utf-8"?>
<sst xmlns="http://schemas.openxmlformats.org/spreadsheetml/2006/main" count="1468" uniqueCount="517">
  <si>
    <t>ПРОТОКОЛ</t>
  </si>
  <si>
    <t>№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</si>
  <si>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</si>
  <si>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</si>
  <si>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</si>
  <si>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</si>
  <si>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всего баллов</t>
  </si>
  <si>
    <t>% выполнения задания</t>
  </si>
  <si>
    <t xml:space="preserve">предмет "история"  7 класс  </t>
  </si>
  <si>
    <t xml:space="preserve">предмет "история"  8 класс  </t>
  </si>
  <si>
    <t>г.Элиста</t>
  </si>
  <si>
    <t xml:space="preserve">предмет "история"  9 класс  </t>
  </si>
  <si>
    <t xml:space="preserve">предмет "история" 10 класс  </t>
  </si>
  <si>
    <t>г. Элиста</t>
  </si>
  <si>
    <t>МБОУ "КНГ им. Кичикова А.Ш."</t>
  </si>
  <si>
    <t>Кадаева Энкир Владимировна</t>
  </si>
  <si>
    <t>31.11.2011</t>
  </si>
  <si>
    <t>Эрдниев Мингиян Александрович</t>
  </si>
  <si>
    <t>Бадмаев Базыр Владимирович</t>
  </si>
  <si>
    <t>МБОУ "СОШ 3"</t>
  </si>
  <si>
    <t>МБОУ "СОШ №3"</t>
  </si>
  <si>
    <t>Бордаева Донара Геннадьевна</t>
  </si>
  <si>
    <t>Нуркаева Галина Сергеевна</t>
  </si>
  <si>
    <t>Элиста</t>
  </si>
  <si>
    <t>МБОУ СОШ №20</t>
  </si>
  <si>
    <t>Тугусова Светлана Алексеевна</t>
  </si>
  <si>
    <t>Тюрбеев Бадма Гунаевич</t>
  </si>
  <si>
    <t>МБОУ "СОШ№20"</t>
  </si>
  <si>
    <t>20.03.2009</t>
  </si>
  <si>
    <t>Манджиев Чингис Борисович</t>
  </si>
  <si>
    <t>12.11.2008</t>
  </si>
  <si>
    <t>19.10.2008</t>
  </si>
  <si>
    <t>21.08.2008</t>
  </si>
  <si>
    <t>16.10.2008</t>
  </si>
  <si>
    <t>06.03.2009</t>
  </si>
  <si>
    <t>18.09.2008</t>
  </si>
  <si>
    <t>04.11.2008</t>
  </si>
  <si>
    <t>01.10.2008</t>
  </si>
  <si>
    <t>Марзаева Марина Борисовна</t>
  </si>
  <si>
    <t>МБОУ "Элистинский технический лицей"</t>
  </si>
  <si>
    <t>Джалаева Амуланга Саналовна</t>
  </si>
  <si>
    <t>Джалакова Любовь Эрдниевна</t>
  </si>
  <si>
    <t>МБОУ "ЭКГ" им. Секенова Б.К.</t>
  </si>
  <si>
    <t>Шарманджиева Любовь Борисовна</t>
  </si>
  <si>
    <t>Мацакова Светлана Алексеевна</t>
  </si>
  <si>
    <t>МБОУ "ЭКГ" им. Секенова Б. К.</t>
  </si>
  <si>
    <t>МБОУ "Элистинский лицей"</t>
  </si>
  <si>
    <t>Дживанов Айта Олегович</t>
  </si>
  <si>
    <t>Опуева Валентина Алгаевна</t>
  </si>
  <si>
    <t>Манцева Кермен Эдуардовна</t>
  </si>
  <si>
    <t>МБОУ "ЭМГ"</t>
  </si>
  <si>
    <t>Бембеева Виолетта Юрьевна</t>
  </si>
  <si>
    <t>Манцаева Татьяна Борисовна</t>
  </si>
  <si>
    <t>Джуканова Данара Николаевна</t>
  </si>
  <si>
    <t>Евстратенко Гиляна Вячеславовна</t>
  </si>
  <si>
    <t>Катышкина Елизавета Анатольевна</t>
  </si>
  <si>
    <t>МБОУ "СОШ № 17" им.Д.Н.Кугультинова</t>
  </si>
  <si>
    <t>Иванкиева Марина Айсовна</t>
  </si>
  <si>
    <t>Надбитова Галина Саранговна</t>
  </si>
  <si>
    <t>МБОУ "СОШ № 17" им.Кугультинова Д.Н.</t>
  </si>
  <si>
    <t>Логаева Нелля Андреевна</t>
  </si>
  <si>
    <t>МБОУ "СОШ № 17"    им.Д.Н.Кугультинова</t>
  </si>
  <si>
    <t>Зундугинов Борис Санжиевич</t>
  </si>
  <si>
    <t>МБОУ "СОШ №21" им.Сим Т.Ч-Ю.</t>
  </si>
  <si>
    <t>Аглуев Тагир Александрович</t>
  </si>
  <si>
    <t>Ходеева Нина Матвеевна</t>
  </si>
  <si>
    <t>МБОУ СОШ№4</t>
  </si>
  <si>
    <t>МБОУ СОШ №4</t>
  </si>
  <si>
    <t>Хаптхаева Валентина Андреевна</t>
  </si>
  <si>
    <t>МБОУ "СОШ №4"</t>
  </si>
  <si>
    <t xml:space="preserve">Миндяев Михаил Юрьевич </t>
  </si>
  <si>
    <t>МБОУ СОШ №10</t>
  </si>
  <si>
    <t>Сангаджиев Ч.Г.</t>
  </si>
  <si>
    <t>Басангова Д.С.</t>
  </si>
  <si>
    <t>Инджикова Надежда Михайловна</t>
  </si>
  <si>
    <t>МБОУ «СОШ № 18»</t>
  </si>
  <si>
    <t>Эрднигаряева Татьяна Гогаевна</t>
  </si>
  <si>
    <t>Овраев Александр Дорджиевич</t>
  </si>
  <si>
    <t>Манджиева Евгения Владимировна</t>
  </si>
  <si>
    <t>Шовгуров Артур Анатольевич</t>
  </si>
  <si>
    <t>МБОУ "СОШ №8 им. Н. Очирова"</t>
  </si>
  <si>
    <t>Сангаджиев Мингиян Арслангович</t>
  </si>
  <si>
    <t>Пол</t>
  </si>
  <si>
    <t>Отчество</t>
  </si>
  <si>
    <t>Имя</t>
  </si>
  <si>
    <t>Фамилия</t>
  </si>
  <si>
    <t>Саналовна</t>
  </si>
  <si>
    <t>Мархаева</t>
  </si>
  <si>
    <t>Александра</t>
  </si>
  <si>
    <t>Савровна</t>
  </si>
  <si>
    <t>Бадмаевич</t>
  </si>
  <si>
    <t>Эрдниевич</t>
  </si>
  <si>
    <t>Какишев</t>
  </si>
  <si>
    <t>Санджи</t>
  </si>
  <si>
    <t>Очирович</t>
  </si>
  <si>
    <t>Алексеевна</t>
  </si>
  <si>
    <t>Халгаева</t>
  </si>
  <si>
    <t>Басанговна</t>
  </si>
  <si>
    <t>Убушаев</t>
  </si>
  <si>
    <t>Анджур</t>
  </si>
  <si>
    <t>Убушаевич</t>
  </si>
  <si>
    <t>Тюрбеева</t>
  </si>
  <si>
    <t>Даяна</t>
  </si>
  <si>
    <t>Александровна</t>
  </si>
  <si>
    <t>Дорджиев</t>
  </si>
  <si>
    <t>Бадма</t>
  </si>
  <si>
    <t>Чингисович</t>
  </si>
  <si>
    <t>Бадмаев</t>
  </si>
  <si>
    <t>Вадим</t>
  </si>
  <si>
    <t>Олегович</t>
  </si>
  <si>
    <t>Владимировна</t>
  </si>
  <si>
    <t>Арсений</t>
  </si>
  <si>
    <t>Вячеславович</t>
  </si>
  <si>
    <t>Очиров</t>
  </si>
  <si>
    <t>Джангарович</t>
  </si>
  <si>
    <t>Сергеевич</t>
  </si>
  <si>
    <t>Дарсен</t>
  </si>
  <si>
    <t>Юрьевич</t>
  </si>
  <si>
    <t>Екатерина</t>
  </si>
  <si>
    <t>Мергеновна</t>
  </si>
  <si>
    <t>Бакуш</t>
  </si>
  <si>
    <t>Элина</t>
  </si>
  <si>
    <t>Сергеевна</t>
  </si>
  <si>
    <t>Борлыков</t>
  </si>
  <si>
    <t>Александрович</t>
  </si>
  <si>
    <t>Уланов</t>
  </si>
  <si>
    <t>Мерген</t>
  </si>
  <si>
    <t>Хонгорович</t>
  </si>
  <si>
    <t>Архипова</t>
  </si>
  <si>
    <t>Айсана</t>
  </si>
  <si>
    <t>Ринатовна</t>
  </si>
  <si>
    <t>Алан</t>
  </si>
  <si>
    <t>Борисович</t>
  </si>
  <si>
    <t>Михайлович</t>
  </si>
  <si>
    <t>Давид</t>
  </si>
  <si>
    <t>Полина</t>
  </si>
  <si>
    <t>Олеговна</t>
  </si>
  <si>
    <t>Алина</t>
  </si>
  <si>
    <t>Арслановна</t>
  </si>
  <si>
    <t>Урубжурова</t>
  </si>
  <si>
    <t>Кира</t>
  </si>
  <si>
    <t>Борисовна</t>
  </si>
  <si>
    <t>Басхманджиева</t>
  </si>
  <si>
    <t>Энкира</t>
  </si>
  <si>
    <t>Байровна</t>
  </si>
  <si>
    <t>Бадмаева</t>
  </si>
  <si>
    <t>Эльзята</t>
  </si>
  <si>
    <t>Эрдниевна</t>
  </si>
  <si>
    <t>Валерий</t>
  </si>
  <si>
    <t>София</t>
  </si>
  <si>
    <t>Айса</t>
  </si>
  <si>
    <t>Банкаева</t>
  </si>
  <si>
    <t>Дамир</t>
  </si>
  <si>
    <t>Саналович</t>
  </si>
  <si>
    <t>Дарина</t>
  </si>
  <si>
    <t>Баатровна</t>
  </si>
  <si>
    <t>Худогулова</t>
  </si>
  <si>
    <t>Алтана</t>
  </si>
  <si>
    <t>Вячеславовна</t>
  </si>
  <si>
    <t>Аэлита</t>
  </si>
  <si>
    <t>Колошева</t>
  </si>
  <si>
    <t>Дмитриевна</t>
  </si>
  <si>
    <t>Лагаева</t>
  </si>
  <si>
    <t>Сохорова</t>
  </si>
  <si>
    <t>Ева</t>
  </si>
  <si>
    <t>Бадмаевна</t>
  </si>
  <si>
    <t>Кекеева</t>
  </si>
  <si>
    <t>Андреевна</t>
  </si>
  <si>
    <t>Иляна</t>
  </si>
  <si>
    <t>Виктория</t>
  </si>
  <si>
    <t>Витальевна</t>
  </si>
  <si>
    <t>Евгеньевна</t>
  </si>
  <si>
    <t>Айта</t>
  </si>
  <si>
    <t>Санан</t>
  </si>
  <si>
    <t>Альчинов</t>
  </si>
  <si>
    <t>Санчир</t>
  </si>
  <si>
    <t>Ченгунова</t>
  </si>
  <si>
    <t>Юрьевна</t>
  </si>
  <si>
    <t>Михаил</t>
  </si>
  <si>
    <t>Эдуардовна</t>
  </si>
  <si>
    <t>Эльзатеева</t>
  </si>
  <si>
    <t>Вадимовна</t>
  </si>
  <si>
    <t>Денисович</t>
  </si>
  <si>
    <t>Олег</t>
  </si>
  <si>
    <t>Домбринова</t>
  </si>
  <si>
    <t>Манджиева</t>
  </si>
  <si>
    <t>Айлана</t>
  </si>
  <si>
    <t>Николаевна</t>
  </si>
  <si>
    <t>Николаевич</t>
  </si>
  <si>
    <t>Манжикова</t>
  </si>
  <si>
    <t>Арина</t>
  </si>
  <si>
    <t>Гаряев</t>
  </si>
  <si>
    <t>Мингиянович</t>
  </si>
  <si>
    <t>Куцаева</t>
  </si>
  <si>
    <t>Хонгоровна</t>
  </si>
  <si>
    <t>Булдурунова</t>
  </si>
  <si>
    <t>Оюна</t>
  </si>
  <si>
    <t>Темяшева</t>
  </si>
  <si>
    <t>Даваева</t>
  </si>
  <si>
    <t>Саяна</t>
  </si>
  <si>
    <t>Борис</t>
  </si>
  <si>
    <t>Ботинов</t>
  </si>
  <si>
    <t>Андреевич</t>
  </si>
  <si>
    <t>ж</t>
  </si>
  <si>
    <t>м</t>
  </si>
  <si>
    <t>Лашин</t>
  </si>
  <si>
    <t>Илья</t>
  </si>
  <si>
    <t>МБОУ " РНГ"</t>
  </si>
  <si>
    <t>Моллаев Александр Монтаевич</t>
  </si>
  <si>
    <t>МБОУ "РНГ"</t>
  </si>
  <si>
    <t>Кравцова Мария Александровна</t>
  </si>
  <si>
    <t>Антонович</t>
  </si>
  <si>
    <t>Сангаджи-Горяева</t>
  </si>
  <si>
    <t>Елизавета</t>
  </si>
  <si>
    <t>Саранговна</t>
  </si>
  <si>
    <t>Намруев</t>
  </si>
  <si>
    <t>Бадаева</t>
  </si>
  <si>
    <t>Эллина</t>
  </si>
  <si>
    <t>Георгиевна</t>
  </si>
  <si>
    <t>Оконова</t>
  </si>
  <si>
    <t>Алдар</t>
  </si>
  <si>
    <t>Арслан</t>
  </si>
  <si>
    <t>Эркен</t>
  </si>
  <si>
    <t>Игорьевич</t>
  </si>
  <si>
    <t>Чурюмова</t>
  </si>
  <si>
    <t>Ульяна</t>
  </si>
  <si>
    <t>Бюрнаева</t>
  </si>
  <si>
    <t>Айлун</t>
  </si>
  <si>
    <t>Джангировна</t>
  </si>
  <si>
    <t>Настаева</t>
  </si>
  <si>
    <t>Валерия</t>
  </si>
  <si>
    <t>Анджа</t>
  </si>
  <si>
    <t>Валерьевна</t>
  </si>
  <si>
    <t>Данзан</t>
  </si>
  <si>
    <t>Эвелина</t>
  </si>
  <si>
    <t>Аюр</t>
  </si>
  <si>
    <t>Дакинова</t>
  </si>
  <si>
    <t>Аделина</t>
  </si>
  <si>
    <t>Станиславович</t>
  </si>
  <si>
    <t>Дарбаков</t>
  </si>
  <si>
    <t>Вадимович</t>
  </si>
  <si>
    <t>Ирина</t>
  </si>
  <si>
    <t>Александр</t>
  </si>
  <si>
    <t>Дагинова</t>
  </si>
  <si>
    <t>Ехаева</t>
  </si>
  <si>
    <t>Дельгира</t>
  </si>
  <si>
    <t>Борта</t>
  </si>
  <si>
    <t>Санжиевна</t>
  </si>
  <si>
    <t>Мучаев</t>
  </si>
  <si>
    <t>Зулаев</t>
  </si>
  <si>
    <t>Вера</t>
  </si>
  <si>
    <t>Андрей</t>
  </si>
  <si>
    <t>Тагиева</t>
  </si>
  <si>
    <t>Аюна</t>
  </si>
  <si>
    <t>Орловская</t>
  </si>
  <si>
    <t>Очирова</t>
  </si>
  <si>
    <t>Роман</t>
  </si>
  <si>
    <t>Баранова</t>
  </si>
  <si>
    <t>Дана</t>
  </si>
  <si>
    <t>Манджиев</t>
  </si>
  <si>
    <t>Мугулдаева</t>
  </si>
  <si>
    <t>Эренцен</t>
  </si>
  <si>
    <t>Надвидов</t>
  </si>
  <si>
    <t>Наяна</t>
  </si>
  <si>
    <t>Валентинович</t>
  </si>
  <si>
    <t>Дмитрий</t>
  </si>
  <si>
    <t>Егоров</t>
  </si>
  <si>
    <t>Данир</t>
  </si>
  <si>
    <t>Тюрбеев</t>
  </si>
  <si>
    <t>Тамир</t>
  </si>
  <si>
    <t>Эдуардович</t>
  </si>
  <si>
    <t>Азотов</t>
  </si>
  <si>
    <t>Садрикова</t>
  </si>
  <si>
    <t>Джиргл</t>
  </si>
  <si>
    <t>Владиславовна</t>
  </si>
  <si>
    <t>Руслан</t>
  </si>
  <si>
    <t>Малунов</t>
  </si>
  <si>
    <t>Басан</t>
  </si>
  <si>
    <t>Валерьевич</t>
  </si>
  <si>
    <t>Владиславович</t>
  </si>
  <si>
    <t>Эсен</t>
  </si>
  <si>
    <t>Евгеньевич</t>
  </si>
  <si>
    <t>Мантусов</t>
  </si>
  <si>
    <t>Анатольевич</t>
  </si>
  <si>
    <t>Ильджиринов</t>
  </si>
  <si>
    <t>Артем</t>
  </si>
  <si>
    <t>Мацаков</t>
  </si>
  <si>
    <t>Котенов</t>
  </si>
  <si>
    <t>Наранович</t>
  </si>
  <si>
    <t>Коу</t>
  </si>
  <si>
    <t>Аюка</t>
  </si>
  <si>
    <t>Пэнович</t>
  </si>
  <si>
    <t>Есен</t>
  </si>
  <si>
    <t>Сангаев</t>
  </si>
  <si>
    <t>Бембе</t>
  </si>
  <si>
    <t>Мальшаева</t>
  </si>
  <si>
    <t>Очир-Убушаева</t>
  </si>
  <si>
    <t>Энгела</t>
  </si>
  <si>
    <t>Яровой</t>
  </si>
  <si>
    <t>Романович</t>
  </si>
  <si>
    <t>Шовкеева</t>
  </si>
  <si>
    <t>Васильевна</t>
  </si>
  <si>
    <t>Шовгуров</t>
  </si>
  <si>
    <t>Артур</t>
  </si>
  <si>
    <t>Валериевич</t>
  </si>
  <si>
    <t>Андрюшкина</t>
  </si>
  <si>
    <t>Буринова</t>
  </si>
  <si>
    <t>Адьяновна</t>
  </si>
  <si>
    <t>Илькуев</t>
  </si>
  <si>
    <t>Адьян</t>
  </si>
  <si>
    <t>Константинович</t>
  </si>
  <si>
    <t>Вячеслав</t>
  </si>
  <si>
    <t>Тамерлан</t>
  </si>
  <si>
    <t>Данара</t>
  </si>
  <si>
    <t>Балтыков</t>
  </si>
  <si>
    <t>Чингизович</t>
  </si>
  <si>
    <t>Туйдина</t>
  </si>
  <si>
    <t>Трофименко</t>
  </si>
  <si>
    <t>Вероника</t>
  </si>
  <si>
    <t>Василенко</t>
  </si>
  <si>
    <t>Богдан</t>
  </si>
  <si>
    <t>Самойлов</t>
  </si>
  <si>
    <t>Иван</t>
  </si>
  <si>
    <t>Деликов</t>
  </si>
  <si>
    <t>Владимирович</t>
  </si>
  <si>
    <t>Мантышева</t>
  </si>
  <si>
    <t>Бембеева</t>
  </si>
  <si>
    <t>Ромадикова</t>
  </si>
  <si>
    <t>Минкеев</t>
  </si>
  <si>
    <t>Годжуров</t>
  </si>
  <si>
    <t>Намсыр</t>
  </si>
  <si>
    <t>Бюрчиев</t>
  </si>
  <si>
    <t>Арабгаева</t>
  </si>
  <si>
    <t>Ксения</t>
  </si>
  <si>
    <t>Сангаджиев</t>
  </si>
  <si>
    <t>Кокуев</t>
  </si>
  <si>
    <t>Юрий</t>
  </si>
  <si>
    <t>Чимидович</t>
  </si>
  <si>
    <t>Аляева</t>
  </si>
  <si>
    <t>Атхаев</t>
  </si>
  <si>
    <t>Леонид</t>
  </si>
  <si>
    <t>Санжиева</t>
  </si>
  <si>
    <t>Мухлынова</t>
  </si>
  <si>
    <t>Булгун</t>
  </si>
  <si>
    <t>Эрдни-Горяева</t>
  </si>
  <si>
    <t>Брюгдикова</t>
  </si>
  <si>
    <t>Витальевич</t>
  </si>
  <si>
    <t>Французов</t>
  </si>
  <si>
    <t>Гасандаев</t>
  </si>
  <si>
    <t>Станислав</t>
  </si>
  <si>
    <t>Мухаринов</t>
  </si>
  <si>
    <t>Уластаев</t>
  </si>
  <si>
    <t>Ока</t>
  </si>
  <si>
    <t>Данирович</t>
  </si>
  <si>
    <t>Окунов</t>
  </si>
  <si>
    <t>Санкуев</t>
  </si>
  <si>
    <t>Музаев</t>
  </si>
  <si>
    <t>Каляев</t>
  </si>
  <si>
    <t>Мергенович</t>
  </si>
  <si>
    <t>Соном</t>
  </si>
  <si>
    <t>Шарафутдинова</t>
  </si>
  <si>
    <t>Ильнуровна</t>
  </si>
  <si>
    <t>Лукьянов</t>
  </si>
  <si>
    <t>Чолудаева</t>
  </si>
  <si>
    <t>Доржеев</t>
  </si>
  <si>
    <t>Виталий</t>
  </si>
  <si>
    <t>Инджиева</t>
  </si>
  <si>
    <t>Баатарович</t>
  </si>
  <si>
    <t>Бадминова</t>
  </si>
  <si>
    <t>Эрдни</t>
  </si>
  <si>
    <t>Цонхлаева</t>
  </si>
  <si>
    <t>Русланович</t>
  </si>
  <si>
    <t>Чакаев</t>
  </si>
  <si>
    <t>Владислав</t>
  </si>
  <si>
    <t>Корникова</t>
  </si>
  <si>
    <t>Луиза</t>
  </si>
  <si>
    <t>Эркеновна</t>
  </si>
  <si>
    <t>Бараев</t>
  </si>
  <si>
    <t>Харти</t>
  </si>
  <si>
    <t>Хохлышева</t>
  </si>
  <si>
    <t>Коженбаев</t>
  </si>
  <si>
    <t>Денис</t>
  </si>
  <si>
    <t>Басангович</t>
  </si>
  <si>
    <t>Джапов</t>
  </si>
  <si>
    <t>Ванькаева</t>
  </si>
  <si>
    <t>Анджаев</t>
  </si>
  <si>
    <t>Богаева</t>
  </si>
  <si>
    <t>Оэлун</t>
  </si>
  <si>
    <t>Бурцев</t>
  </si>
  <si>
    <t>Данила</t>
  </si>
  <si>
    <t>Бочаев</t>
  </si>
  <si>
    <t>Герел</t>
  </si>
  <si>
    <t>Назаров</t>
  </si>
  <si>
    <t>Настынова</t>
  </si>
  <si>
    <t>Инесса</t>
  </si>
  <si>
    <t>Бочкаева</t>
  </si>
  <si>
    <t>Олеся</t>
  </si>
  <si>
    <t>Хамиров</t>
  </si>
  <si>
    <t>Динара</t>
  </si>
  <si>
    <t>Нохаев</t>
  </si>
  <si>
    <t>Хулхачеев</t>
  </si>
  <si>
    <t>Манжеев</t>
  </si>
  <si>
    <t>Лиджи</t>
  </si>
  <si>
    <t>Оргаева</t>
  </si>
  <si>
    <t>Викторовна</t>
  </si>
  <si>
    <t>Пантюхов</t>
  </si>
  <si>
    <t>Искиева</t>
  </si>
  <si>
    <t>Сояш</t>
  </si>
  <si>
    <t>Артуровна</t>
  </si>
  <si>
    <t>Манун</t>
  </si>
  <si>
    <t>Дорджиева</t>
  </si>
  <si>
    <t>Дильвира</t>
  </si>
  <si>
    <t>Басаева</t>
  </si>
  <si>
    <t>Халенгинова</t>
  </si>
  <si>
    <t>Коняев</t>
  </si>
  <si>
    <t>Моргунов</t>
  </si>
  <si>
    <t>Оконов</t>
  </si>
  <si>
    <t>Утнасунович</t>
  </si>
  <si>
    <t>Шалимов</t>
  </si>
  <si>
    <t>МБОУ СОШ №3</t>
  </si>
  <si>
    <t xml:space="preserve">Победитель </t>
  </si>
  <si>
    <t>Иванова</t>
  </si>
  <si>
    <t>Призер</t>
  </si>
  <si>
    <t>Победитель</t>
  </si>
  <si>
    <t>Шургучинова</t>
  </si>
  <si>
    <t>МБОУ "СОШ № 17"     им.Кугультинова Д.Н.</t>
  </si>
  <si>
    <t>Софья</t>
  </si>
  <si>
    <t>Церенович</t>
  </si>
  <si>
    <t>Катаева</t>
  </si>
  <si>
    <t>Атаевна</t>
  </si>
  <si>
    <t>Канурович</t>
  </si>
  <si>
    <t>Лавгинов</t>
  </si>
  <si>
    <t>МБОУ "СОШ № 17"          им. Кугультинова Д.Н.</t>
  </si>
  <si>
    <t>Шевенова Светлана Ивановна</t>
  </si>
  <si>
    <t xml:space="preserve">Егоров </t>
  </si>
  <si>
    <t xml:space="preserve">Эсен </t>
  </si>
  <si>
    <t>Баатрович</t>
  </si>
  <si>
    <t xml:space="preserve">Манджиев </t>
  </si>
  <si>
    <t>Адьянович</t>
  </si>
  <si>
    <t>МБОУ ЭМГ</t>
  </si>
  <si>
    <t>Андреев</t>
  </si>
  <si>
    <t>Статус участника</t>
  </si>
  <si>
    <t>Максимальный балл -   34                                                           Дата проведения   18.11.2025 г.</t>
  </si>
  <si>
    <t>Зад.1</t>
  </si>
  <si>
    <t>Зад.2</t>
  </si>
  <si>
    <t>Зад.3</t>
  </si>
  <si>
    <t>Зад.4</t>
  </si>
  <si>
    <t>Зад.5</t>
  </si>
  <si>
    <t>Зад.6</t>
  </si>
  <si>
    <t>Зад.7</t>
  </si>
  <si>
    <t>Эрдем</t>
  </si>
  <si>
    <t>Аршаевич</t>
  </si>
  <si>
    <t>Арбунов</t>
  </si>
  <si>
    <t>Мукабенов Валерий Валериевич</t>
  </si>
  <si>
    <t>ЧОУ "Харада"</t>
  </si>
  <si>
    <t>Шевкиева Лариса Юрьевна</t>
  </si>
  <si>
    <t>ЧОУ "СГЛ"</t>
  </si>
  <si>
    <t>Даваев</t>
  </si>
  <si>
    <t>Очир</t>
  </si>
  <si>
    <t>ЧОУ ОШ "Перспектива"</t>
  </si>
  <si>
    <t>Кокеляева</t>
  </si>
  <si>
    <t>Лаура</t>
  </si>
  <si>
    <t xml:space="preserve">Манжикова </t>
  </si>
  <si>
    <t>МБОУ "ЭТЛ"</t>
  </si>
  <si>
    <t>Эрдниева Екатерина Хантаевна</t>
  </si>
  <si>
    <t>Максимальный балл -         53                        Дата проведения   18.11.2025 г.</t>
  </si>
  <si>
    <t>Председатель жюри:</t>
  </si>
  <si>
    <t>Авлиев В.Н.</t>
  </si>
  <si>
    <t>Горяев М.С.</t>
  </si>
  <si>
    <t>Мацакова Н.П.</t>
  </si>
  <si>
    <t>Очиров Б.В.</t>
  </si>
  <si>
    <t>Члены жюри:</t>
  </si>
  <si>
    <t>Зад.8</t>
  </si>
  <si>
    <t>Зад.9</t>
  </si>
  <si>
    <t>Гаряева</t>
  </si>
  <si>
    <t>03.14.2011</t>
  </si>
  <si>
    <t>Баяна</t>
  </si>
  <si>
    <t>Тимуровна</t>
  </si>
  <si>
    <t>Арбунова</t>
  </si>
  <si>
    <t>Амуланга</t>
  </si>
  <si>
    <t>Егорова Булгун Федоровна</t>
  </si>
  <si>
    <t>Сангаджиева</t>
  </si>
  <si>
    <t>Антоновна</t>
  </si>
  <si>
    <t>ЭПК</t>
  </si>
  <si>
    <t>Джамбинова Татьяна Николаевна</t>
  </si>
  <si>
    <t>Базырова</t>
  </si>
  <si>
    <t>МБОУ "СОШ № 20"</t>
  </si>
  <si>
    <t>Ользятиева</t>
  </si>
  <si>
    <t>МБОУ "КНГ"</t>
  </si>
  <si>
    <t xml:space="preserve">Лиджинова </t>
  </si>
  <si>
    <t>Байсана</t>
  </si>
  <si>
    <t>Эренценовна</t>
  </si>
  <si>
    <t>Нуркаева Г.С.</t>
  </si>
  <si>
    <t>Миндеев М.Ю.</t>
  </si>
  <si>
    <t>Джуканова Д.Н.</t>
  </si>
  <si>
    <t>Тугусова С.А.</t>
  </si>
  <si>
    <t>Манцаева Т.Б.</t>
  </si>
  <si>
    <t>Опуева В.А.</t>
  </si>
  <si>
    <t>Надбитова Г.С.</t>
  </si>
  <si>
    <t>Манджиева Е.А.</t>
  </si>
  <si>
    <t>Усалко М.В.</t>
  </si>
  <si>
    <t>Манцева К.Э.</t>
  </si>
  <si>
    <t>Колдаева Ц.Ц.</t>
  </si>
  <si>
    <t>Мухлаева Д.Ю.</t>
  </si>
  <si>
    <t xml:space="preserve"> муниципального этапа Всероссийской олимпиады школьников 2025 - 2026 уч. год    </t>
  </si>
  <si>
    <t xml:space="preserve">  муниципального этапа Всероссийской олимпиады школьников 2025 - 2026 уч. год    </t>
  </si>
  <si>
    <t>Максимальный балл -            100                                   Дата проведения   18.11.2025</t>
  </si>
  <si>
    <t>Хейчиевна</t>
  </si>
  <si>
    <t>МБОУ "СОШ № 10"</t>
  </si>
  <si>
    <t>Сангаджиев Чингиз Геннадьевич</t>
  </si>
  <si>
    <t>Миндяев Михайл Юрьевич</t>
  </si>
  <si>
    <t>Басанова</t>
  </si>
  <si>
    <t>Максимальный балл -       100                                                 Дата проведения   09.10.2025</t>
  </si>
  <si>
    <t>Максимальный балл -            100                                      Дата проведения   18.11.2025 г.</t>
  </si>
  <si>
    <t xml:space="preserve">предмет "История" 11 класс  </t>
  </si>
  <si>
    <t>МБОУ "КЭГ"</t>
  </si>
  <si>
    <t>Игоревна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</si>
</sst>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m/d/yyyy"/>
  </numFmts>
  <fonts count="16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  <charset val="204"/>
    </font>
    <font>
      <sz val="10"/>
      <name val="Arial Cyr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6" fillId="0" borderId="0"/>
    <xf numFmtId="0" fontId="8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2" fillId="0" borderId="0"/>
    <xf numFmtId="0" fontId="3" fillId="0" borderId="0"/>
  </cellStyleXfs>
  <cellXfs count="23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1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0" fontId="1" fillId="0" borderId="1" xfId="2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10" fillId="0" borderId="1" xfId="2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1" fontId="9" fillId="0" borderId="1" xfId="0" applyNumberFormat="1" applyFont="1" applyBorder="1" applyAlignment="1">
      <alignment horizontal="center" vertical="top"/>
    </xf>
    <xf numFmtId="0" fontId="1" fillId="0" borderId="1" xfId="6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5" applyFont="1" applyFill="1" applyBorder="1" applyAlignment="1">
      <alignment horizontal="left" vertical="top"/>
    </xf>
    <xf numFmtId="0" fontId="1" fillId="0" borderId="1" xfId="6" applyFont="1" applyBorder="1" applyAlignment="1">
      <alignment horizontal="left" vertical="top"/>
    </xf>
    <xf numFmtId="0" fontId="1" fillId="0" borderId="1" xfId="6" applyFont="1" applyFill="1" applyBorder="1" applyAlignment="1">
      <alignment horizontal="left" vertical="top"/>
    </xf>
    <xf numFmtId="0" fontId="1" fillId="0" borderId="1" xfId="5" applyFont="1" applyBorder="1" applyAlignment="1">
      <alignment horizontal="left" vertical="top"/>
    </xf>
    <xf numFmtId="0" fontId="1" fillId="0" borderId="1" xfId="3" applyFont="1" applyBorder="1" applyAlignment="1">
      <alignment horizontal="left" vertical="top"/>
    </xf>
    <xf numFmtId="0" fontId="1" fillId="0" borderId="1" xfId="5" applyFont="1" applyFill="1" applyBorder="1" applyAlignment="1">
      <alignment horizontal="center" vertical="top"/>
    </xf>
    <xf numFmtId="0" fontId="1" fillId="0" borderId="1" xfId="5" applyFont="1" applyBorder="1" applyAlignment="1">
      <alignment horizontal="center" vertical="top"/>
    </xf>
    <xf numFmtId="0" fontId="1" fillId="0" borderId="1" xfId="3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1" fillId="0" borderId="1" xfId="4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" fillId="0" borderId="2" xfId="4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1" fillId="0" borderId="1" xfId="1" applyFont="1" applyBorder="1" applyAlignment="1">
      <alignment horizontal="left" vertical="top"/>
    </xf>
    <xf numFmtId="0" fontId="4" fillId="5" borderId="1" xfId="0" applyFont="1" applyFill="1" applyBorder="1" applyAlignment="1">
      <alignment horizontal="center" vertical="center"/>
    </xf>
    <xf numFmtId="0" fontId="1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center" vertical="top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1" applyFont="1" applyBorder="1" applyAlignment="1">
      <alignment horizontal="center" vertical="top"/>
    </xf>
    <xf numFmtId="14" fontId="1" fillId="0" borderId="1" xfId="1" applyNumberFormat="1" applyFont="1" applyBorder="1" applyAlignment="1">
      <alignment horizontal="center" vertical="top"/>
    </xf>
    <xf numFmtId="14" fontId="1" fillId="0" borderId="1" xfId="2" applyNumberFormat="1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4" fontId="4" fillId="5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/>
    </xf>
    <xf numFmtId="164" fontId="10" fillId="0" borderId="1" xfId="2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14" fontId="1" fillId="0" borderId="1" xfId="4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14" fontId="1" fillId="5" borderId="1" xfId="0" applyNumberFormat="1" applyFont="1" applyFill="1" applyBorder="1" applyAlignment="1">
      <alignment horizontal="center" vertical="center"/>
    </xf>
    <xf numFmtId="14" fontId="1" fillId="0" borderId="1" xfId="6" applyNumberFormat="1" applyFont="1" applyBorder="1" applyAlignment="1">
      <alignment horizontal="center" vertical="top"/>
    </xf>
    <xf numFmtId="14" fontId="1" fillId="0" borderId="1" xfId="3" applyNumberFormat="1" applyFont="1" applyBorder="1" applyAlignment="1">
      <alignment horizontal="center" vertical="top"/>
    </xf>
    <xf numFmtId="14" fontId="4" fillId="4" borderId="1" xfId="0" applyNumberFormat="1" applyFont="1" applyFill="1" applyBorder="1" applyAlignment="1">
      <alignment horizontal="center" vertical="top"/>
    </xf>
    <xf numFmtId="14" fontId="4" fillId="3" borderId="1" xfId="0" applyNumberFormat="1" applyFont="1" applyFill="1" applyBorder="1" applyAlignment="1">
      <alignment horizontal="center" vertical="top"/>
    </xf>
    <xf numFmtId="0" fontId="1" fillId="5" borderId="1" xfId="2" applyFont="1" applyFill="1" applyBorder="1" applyAlignment="1">
      <alignment horizontal="center" vertical="top"/>
    </xf>
    <xf numFmtId="14" fontId="4" fillId="5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5" fillId="0" borderId="0" xfId="0" applyFont="1"/>
    <xf numFmtId="0" fontId="1" fillId="5" borderId="1" xfId="0" applyFont="1" applyFill="1" applyBorder="1" applyAlignment="1">
      <alignment horizontal="center" vertical="top"/>
    </xf>
    <xf numFmtId="0" fontId="1" fillId="5" borderId="1" xfId="2" applyFont="1" applyFill="1" applyBorder="1" applyAlignment="1">
      <alignment horizontal="left" vertical="top"/>
    </xf>
    <xf numFmtId="1" fontId="1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 wrapText="1"/>
    </xf>
    <xf numFmtId="0" fontId="1" fillId="5" borderId="1" xfId="2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2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" fontId="1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/>
    </xf>
    <xf numFmtId="14" fontId="1" fillId="3" borderId="1" xfId="2" applyNumberFormat="1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14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Font="1" applyFill="1" applyBorder="1" applyAlignment="1">
      <alignment horizontal="right" vertical="top"/>
    </xf>
    <xf numFmtId="0" fontId="0" fillId="3" borderId="1" xfId="0" applyFill="1" applyBorder="1"/>
    <xf numFmtId="0" fontId="11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left" vertical="top"/>
    </xf>
    <xf numFmtId="14" fontId="1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0" fontId="10" fillId="3" borderId="1" xfId="2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left" vertical="center"/>
    </xf>
    <xf numFmtId="0" fontId="1" fillId="3" borderId="2" xfId="2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/>
    </xf>
    <xf numFmtId="0" fontId="1" fillId="0" borderId="1" xfId="6" applyFont="1" applyFill="1" applyBorder="1" applyAlignment="1">
      <alignment horizontal="center" vertical="top"/>
    </xf>
    <xf numFmtId="0" fontId="1" fillId="0" borderId="1" xfId="6" applyFont="1" applyBorder="1" applyAlignment="1">
      <alignment horizontal="center" vertical="top"/>
    </xf>
    <xf numFmtId="0" fontId="1" fillId="3" borderId="1" xfId="6" applyFont="1" applyFill="1" applyBorder="1" applyAlignment="1">
      <alignment horizontal="center"/>
    </xf>
    <xf numFmtId="0" fontId="1" fillId="3" borderId="1" xfId="3" applyFont="1" applyFill="1" applyBorder="1" applyAlignment="1">
      <alignment horizontal="center" vertical="top"/>
    </xf>
    <xf numFmtId="0" fontId="1" fillId="3" borderId="0" xfId="0" applyFont="1" applyFill="1" applyAlignment="1">
      <alignment horizontal="left"/>
    </xf>
    <xf numFmtId="0" fontId="1" fillId="3" borderId="1" xfId="5" applyFont="1" applyFill="1" applyBorder="1" applyAlignment="1">
      <alignment horizontal="left" vertical="top"/>
    </xf>
    <xf numFmtId="0" fontId="1" fillId="3" borderId="1" xfId="3" applyFont="1" applyFill="1" applyBorder="1" applyAlignment="1">
      <alignment horizontal="left" vertical="top"/>
    </xf>
    <xf numFmtId="0" fontId="1" fillId="3" borderId="1" xfId="5" applyFont="1" applyFill="1" applyBorder="1" applyAlignment="1">
      <alignment horizontal="center" vertical="top"/>
    </xf>
    <xf numFmtId="14" fontId="1" fillId="3" borderId="1" xfId="6" applyNumberFormat="1" applyFont="1" applyFill="1" applyBorder="1" applyAlignment="1">
      <alignment horizontal="center" vertical="top"/>
    </xf>
    <xf numFmtId="0" fontId="1" fillId="3" borderId="1" xfId="6" applyFont="1" applyFill="1" applyBorder="1" applyAlignment="1">
      <alignment horizontal="left" vertical="top"/>
    </xf>
    <xf numFmtId="1" fontId="0" fillId="3" borderId="1" xfId="0" applyNumberFormat="1" applyFill="1" applyBorder="1" applyAlignment="1">
      <alignment horizontal="center" vertical="top" wrapText="1"/>
    </xf>
    <xf numFmtId="0" fontId="1" fillId="0" borderId="1" xfId="0" applyFont="1" applyBorder="1"/>
    <xf numFmtId="0" fontId="1" fillId="3" borderId="1" xfId="0" applyFont="1" applyFill="1" applyBorder="1"/>
    <xf numFmtId="0" fontId="1" fillId="5" borderId="1" xfId="1" applyFont="1" applyFill="1" applyBorder="1" applyAlignment="1">
      <alignment horizontal="center" vertical="top"/>
    </xf>
    <xf numFmtId="14" fontId="1" fillId="5" borderId="1" xfId="0" applyNumberFormat="1" applyFont="1" applyFill="1" applyBorder="1" applyAlignment="1">
      <alignment horizontal="center" vertical="top"/>
    </xf>
    <xf numFmtId="1" fontId="1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top" wrapText="1"/>
    </xf>
    <xf numFmtId="0" fontId="1" fillId="5" borderId="1" xfId="0" applyFont="1" applyFill="1" applyBorder="1"/>
    <xf numFmtId="164" fontId="4" fillId="5" borderId="1" xfId="0" applyNumberFormat="1" applyFont="1" applyFill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5" fillId="5" borderId="1" xfId="0" applyFont="1" applyFill="1" applyBorder="1" applyAlignment="1">
      <alignment horizontal="left" vertical="top"/>
    </xf>
    <xf numFmtId="14" fontId="5" fillId="6" borderId="1" xfId="0" applyNumberFormat="1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center" vertical="top"/>
    </xf>
    <xf numFmtId="165" fontId="5" fillId="6" borderId="1" xfId="0" applyNumberFormat="1" applyFont="1" applyFill="1" applyBorder="1" applyAlignment="1">
      <alignment horizontal="center" vertical="top"/>
    </xf>
    <xf numFmtId="164" fontId="10" fillId="5" borderId="1" xfId="2" applyNumberFormat="1" applyFont="1" applyFill="1" applyBorder="1" applyAlignment="1">
      <alignment horizontal="center" vertical="top"/>
    </xf>
    <xf numFmtId="0" fontId="10" fillId="5" borderId="1" xfId="2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/>
    </xf>
    <xf numFmtId="0" fontId="9" fillId="5" borderId="2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14" fontId="1" fillId="5" borderId="1" xfId="2" applyNumberFormat="1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/>
    </xf>
    <xf numFmtId="14" fontId="1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5" applyFont="1" applyFill="1" applyBorder="1" applyAlignment="1">
      <alignment horizontal="left" vertical="top"/>
    </xf>
    <xf numFmtId="0" fontId="1" fillId="5" borderId="1" xfId="5" applyFont="1" applyFill="1" applyBorder="1" applyAlignment="1">
      <alignment horizontal="center" vertical="top"/>
    </xf>
    <xf numFmtId="14" fontId="1" fillId="5" borderId="1" xfId="6" applyNumberFormat="1" applyFont="1" applyFill="1" applyBorder="1" applyAlignment="1">
      <alignment horizontal="center" vertical="top"/>
    </xf>
    <xf numFmtId="0" fontId="1" fillId="5" borderId="1" xfId="6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2" xfId="6" applyFont="1" applyBorder="1" applyAlignment="1">
      <alignment horizontal="center"/>
    </xf>
    <xf numFmtId="0" fontId="1" fillId="5" borderId="1" xfId="6" applyFont="1" applyFill="1" applyBorder="1" applyAlignment="1">
      <alignment horizontal="left" vertical="top"/>
    </xf>
    <xf numFmtId="0" fontId="1" fillId="5" borderId="1" xfId="6" applyFont="1" applyFill="1" applyBorder="1" applyAlignment="1">
      <alignment horizontal="center" vertical="top"/>
    </xf>
    <xf numFmtId="164" fontId="1" fillId="5" borderId="1" xfId="0" applyNumberFormat="1" applyFont="1" applyFill="1" applyBorder="1" applyAlignment="1">
      <alignment horizontal="center" vertical="top"/>
    </xf>
    <xf numFmtId="14" fontId="1" fillId="5" borderId="1" xfId="2" applyNumberFormat="1" applyFont="1" applyFill="1" applyBorder="1" applyAlignment="1">
      <alignment horizontal="center" vertical="top"/>
    </xf>
    <xf numFmtId="164" fontId="1" fillId="5" borderId="1" xfId="2" applyNumberFormat="1" applyFont="1" applyFill="1" applyBorder="1" applyAlignment="1">
      <alignment horizontal="center" vertical="top"/>
    </xf>
    <xf numFmtId="0" fontId="1" fillId="5" borderId="1" xfId="3" applyFont="1" applyFill="1" applyBorder="1" applyAlignment="1">
      <alignment horizontal="center" vertical="top"/>
    </xf>
    <xf numFmtId="0" fontId="1" fillId="5" borderId="1" xfId="3" applyFont="1" applyFill="1" applyBorder="1" applyAlignment="1">
      <alignment horizontal="left" vertical="top"/>
    </xf>
    <xf numFmtId="14" fontId="1" fillId="5" borderId="1" xfId="3" applyNumberFormat="1" applyFont="1" applyFill="1" applyBorder="1" applyAlignment="1">
      <alignment horizontal="center" vertical="top"/>
    </xf>
    <xf numFmtId="3" fontId="1" fillId="5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0">
    <cellStyle name="Обычный" xfId="0" builtinId="0"/>
    <cellStyle name="Обычный 2" xfId="2"/>
    <cellStyle name="Обычный 2 2" xfId="9"/>
    <cellStyle name="Обычный 2 3" xfId="8"/>
    <cellStyle name="Обычный 3" xfId="1"/>
    <cellStyle name="Обычный 4" xfId="3"/>
    <cellStyle name="Обычный 5" xfId="4"/>
    <cellStyle name="Обычный 7" xfId="6"/>
    <cellStyle name="Обычный 8" xfId="5"/>
    <cellStyle name="Процентн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chools.dnevnik.ru/v2/admin/persons/person?person=1000022753901&amp;school=1000022644351&amp;view=review&amp;retgroup=2375846751067121611&amp;class=2375846751067121611&amp;group=students&amp;search=" TargetMode="External"/><Relationship Id="rId1" Type="http://schemas.openxmlformats.org/officeDocument/2006/relationships/hyperlink" Target="https://schools.dnevnik.ru/v2/admin/persons/person?person=1000022753902&amp;school=1000022644351&amp;view=review&amp;retgroup=2375846751067121611&amp;class=2375846751067121611&amp;group=students&amp;search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7"/>
  <sheetViews>
    <sheetView zoomScale="85" zoomScaleNormal="85" workbookViewId="0">
      <selection activeCell="S21" sqref="S21"/>
    </sheetView>
  </sheetViews>
  <sheetFormatPr defaultRowHeight="12.75"/>
  <cols>
    <col min="1" max="1" width="3.28515625" customWidth="1"/>
    <col min="2" max="2" width="16.42578125" customWidth="1"/>
    <col min="3" max="3" width="11.85546875" customWidth="1"/>
    <col min="4" max="4" width="16.5703125" customWidth="1"/>
    <col min="5" max="5" width="6.5703125" style="67" customWidth="1"/>
    <col min="6" max="6" width="10.5703125" style="67" customWidth="1"/>
    <col min="7" max="7" width="11.85546875" style="67" customWidth="1"/>
    <col min="8" max="8" width="23.7109375" customWidth="1"/>
    <col min="9" max="9" width="34.5703125" customWidth="1"/>
    <col min="10" max="12" width="8.28515625" style="102" customWidth="1"/>
    <col min="13" max="15" width="8" style="102" customWidth="1"/>
    <col min="16" max="16" width="9.140625" style="102" customWidth="1"/>
    <col min="17" max="17" width="10.140625" customWidth="1"/>
    <col min="18" max="18" width="14.140625" customWidth="1"/>
    <col min="19" max="19" width="16.28515625" customWidth="1"/>
  </cols>
  <sheetData>
    <row r="1" spans="1:19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9" ht="15.75">
      <c r="A2" s="2"/>
      <c r="B2" s="231" t="s">
        <v>8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19" ht="15.75">
      <c r="A3" s="232" t="s">
        <v>504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</row>
    <row r="4" spans="1:19" ht="15.75">
      <c r="A4" s="232" t="s">
        <v>442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</row>
    <row r="5" spans="1:19" ht="15.75">
      <c r="A5" s="2"/>
      <c r="B5" s="1"/>
      <c r="C5" s="1"/>
      <c r="D5" s="1"/>
      <c r="E5" s="66"/>
      <c r="F5" s="66"/>
      <c r="G5" s="66"/>
      <c r="H5" s="2"/>
      <c r="I5" s="2"/>
      <c r="J5" s="103"/>
      <c r="K5" s="103"/>
      <c r="L5" s="103"/>
      <c r="M5" s="103"/>
      <c r="N5" s="103"/>
      <c r="O5" s="103"/>
      <c r="P5" s="103"/>
      <c r="Q5" s="2"/>
      <c r="R5" s="2"/>
    </row>
    <row r="6" spans="1:19" s="107" customFormat="1" ht="47.25">
      <c r="A6" s="81" t="s">
        <v>1</v>
      </c>
      <c r="B6" s="82" t="s">
        <v>85</v>
      </c>
      <c r="C6" s="82" t="s">
        <v>84</v>
      </c>
      <c r="D6" s="82" t="s">
        <v>83</v>
      </c>
      <c r="E6" s="82" t="s">
        <v>82</v>
      </c>
      <c r="F6" s="81" t="s">
        <v>2</v>
      </c>
      <c r="G6" s="82" t="s">
        <v>3</v>
      </c>
      <c r="H6" s="82" t="s">
        <v>4</v>
      </c>
      <c r="I6" s="82" t="s">
        <v>5</v>
      </c>
      <c r="J6" s="82" t="s">
        <v>443</v>
      </c>
      <c r="K6" s="82" t="s">
        <v>444</v>
      </c>
      <c r="L6" s="82" t="s">
        <v>445</v>
      </c>
      <c r="M6" s="82" t="s">
        <v>446</v>
      </c>
      <c r="N6" s="82" t="s">
        <v>447</v>
      </c>
      <c r="O6" s="82" t="s">
        <v>448</v>
      </c>
      <c r="P6" s="82" t="s">
        <v>449</v>
      </c>
      <c r="Q6" s="82" t="s">
        <v>6</v>
      </c>
      <c r="R6" s="82" t="s">
        <v>7</v>
      </c>
      <c r="S6" s="106" t="s">
        <v>441</v>
      </c>
    </row>
    <row r="7" spans="1:19" s="104" customFormat="1" ht="15.75">
      <c r="A7" s="108">
        <v>1</v>
      </c>
      <c r="B7" s="63" t="s">
        <v>120</v>
      </c>
      <c r="C7" s="63" t="s">
        <v>121</v>
      </c>
      <c r="D7" s="63" t="s">
        <v>122</v>
      </c>
      <c r="E7" s="56" t="s">
        <v>203</v>
      </c>
      <c r="F7" s="57" t="s">
        <v>10</v>
      </c>
      <c r="G7" s="76">
        <v>41145</v>
      </c>
      <c r="H7" s="63" t="s">
        <v>20</v>
      </c>
      <c r="I7" s="63" t="s">
        <v>21</v>
      </c>
      <c r="J7" s="64">
        <v>2</v>
      </c>
      <c r="K7" s="64">
        <v>8</v>
      </c>
      <c r="L7" s="64">
        <v>2</v>
      </c>
      <c r="M7" s="64">
        <v>6</v>
      </c>
      <c r="N7" s="108">
        <v>3</v>
      </c>
      <c r="O7" s="108">
        <v>6</v>
      </c>
      <c r="P7" s="108">
        <v>2</v>
      </c>
      <c r="Q7" s="108">
        <f t="shared" ref="Q7:Q37" si="0">SUM(J7:P7)</f>
        <v>29</v>
      </c>
      <c r="R7" s="110">
        <f t="shared" ref="R7:R37" si="1">Q7*100/34</f>
        <v>85.294117647058826</v>
      </c>
      <c r="S7" s="108" t="s">
        <v>420</v>
      </c>
    </row>
    <row r="8" spans="1:19" s="104" customFormat="1" ht="15.75">
      <c r="A8" s="108">
        <v>2</v>
      </c>
      <c r="B8" s="63" t="s">
        <v>128</v>
      </c>
      <c r="C8" s="63" t="s">
        <v>129</v>
      </c>
      <c r="D8" s="63" t="s">
        <v>130</v>
      </c>
      <c r="E8" s="56" t="s">
        <v>203</v>
      </c>
      <c r="F8" s="57" t="s">
        <v>10</v>
      </c>
      <c r="G8" s="76">
        <v>41195</v>
      </c>
      <c r="H8" s="63" t="s">
        <v>20</v>
      </c>
      <c r="I8" s="63" t="s">
        <v>21</v>
      </c>
      <c r="J8" s="64">
        <v>2</v>
      </c>
      <c r="K8" s="64">
        <v>8</v>
      </c>
      <c r="L8" s="64">
        <v>2</v>
      </c>
      <c r="M8" s="64">
        <v>6</v>
      </c>
      <c r="N8" s="108">
        <v>3</v>
      </c>
      <c r="O8" s="108">
        <v>6</v>
      </c>
      <c r="P8" s="108">
        <v>1</v>
      </c>
      <c r="Q8" s="108">
        <f t="shared" si="0"/>
        <v>28</v>
      </c>
      <c r="R8" s="110">
        <f t="shared" si="1"/>
        <v>82.352941176470594</v>
      </c>
      <c r="S8" s="108" t="s">
        <v>422</v>
      </c>
    </row>
    <row r="9" spans="1:19" s="104" customFormat="1" ht="15.75">
      <c r="A9" s="108">
        <v>3</v>
      </c>
      <c r="B9" s="63" t="s">
        <v>125</v>
      </c>
      <c r="C9" s="63" t="s">
        <v>126</v>
      </c>
      <c r="D9" s="63" t="s">
        <v>127</v>
      </c>
      <c r="E9" s="56" t="s">
        <v>204</v>
      </c>
      <c r="F9" s="57" t="s">
        <v>10</v>
      </c>
      <c r="G9" s="76">
        <v>41265</v>
      </c>
      <c r="H9" s="63" t="s">
        <v>20</v>
      </c>
      <c r="I9" s="63" t="s">
        <v>21</v>
      </c>
      <c r="J9" s="64">
        <v>2</v>
      </c>
      <c r="K9" s="64">
        <v>7</v>
      </c>
      <c r="L9" s="64">
        <v>2</v>
      </c>
      <c r="M9" s="64">
        <v>6</v>
      </c>
      <c r="N9" s="108">
        <v>3</v>
      </c>
      <c r="O9" s="108">
        <v>6</v>
      </c>
      <c r="P9" s="108">
        <v>2</v>
      </c>
      <c r="Q9" s="108">
        <f t="shared" si="0"/>
        <v>28</v>
      </c>
      <c r="R9" s="110">
        <f t="shared" si="1"/>
        <v>82.352941176470594</v>
      </c>
      <c r="S9" s="108" t="s">
        <v>422</v>
      </c>
    </row>
    <row r="10" spans="1:19" s="104" customFormat="1" ht="15.75">
      <c r="A10" s="108">
        <v>4</v>
      </c>
      <c r="B10" s="61" t="s">
        <v>162</v>
      </c>
      <c r="C10" s="61" t="s">
        <v>140</v>
      </c>
      <c r="D10" s="61" t="s">
        <v>147</v>
      </c>
      <c r="E10" s="60" t="s">
        <v>203</v>
      </c>
      <c r="F10" s="57" t="s">
        <v>10</v>
      </c>
      <c r="G10" s="95">
        <v>41260</v>
      </c>
      <c r="H10" s="61" t="s">
        <v>56</v>
      </c>
      <c r="I10" s="61" t="s">
        <v>58</v>
      </c>
      <c r="J10" s="108">
        <v>2</v>
      </c>
      <c r="K10" s="108">
        <v>7</v>
      </c>
      <c r="L10" s="108">
        <v>2</v>
      </c>
      <c r="M10" s="108">
        <v>6</v>
      </c>
      <c r="N10" s="112">
        <v>1</v>
      </c>
      <c r="O10" s="112">
        <v>6</v>
      </c>
      <c r="P10" s="112">
        <v>3</v>
      </c>
      <c r="Q10" s="108">
        <f t="shared" si="0"/>
        <v>27</v>
      </c>
      <c r="R10" s="110">
        <f t="shared" si="1"/>
        <v>79.411764705882348</v>
      </c>
      <c r="S10" s="108" t="s">
        <v>422</v>
      </c>
    </row>
    <row r="11" spans="1:19" s="104" customFormat="1" ht="15.75">
      <c r="A11" s="108">
        <v>5</v>
      </c>
      <c r="B11" s="61" t="s">
        <v>163</v>
      </c>
      <c r="C11" s="61" t="s">
        <v>164</v>
      </c>
      <c r="D11" s="61" t="s">
        <v>165</v>
      </c>
      <c r="E11" s="60" t="s">
        <v>203</v>
      </c>
      <c r="F11" s="57" t="s">
        <v>10</v>
      </c>
      <c r="G11" s="95">
        <v>41194</v>
      </c>
      <c r="H11" s="61" t="s">
        <v>56</v>
      </c>
      <c r="I11" s="61" t="s">
        <v>57</v>
      </c>
      <c r="J11" s="108">
        <v>2</v>
      </c>
      <c r="K11" s="108">
        <v>7</v>
      </c>
      <c r="L11" s="108">
        <v>2</v>
      </c>
      <c r="M11" s="108">
        <v>6</v>
      </c>
      <c r="N11" s="112">
        <v>1</v>
      </c>
      <c r="O11" s="112">
        <v>6</v>
      </c>
      <c r="P11" s="112">
        <v>3</v>
      </c>
      <c r="Q11" s="108">
        <f t="shared" si="0"/>
        <v>27</v>
      </c>
      <c r="R11" s="110">
        <f t="shared" si="1"/>
        <v>79.411764705882348</v>
      </c>
      <c r="S11" s="108" t="s">
        <v>422</v>
      </c>
    </row>
    <row r="12" spans="1:19" s="104" customFormat="1" ht="15.75">
      <c r="A12" s="108">
        <v>6</v>
      </c>
      <c r="B12" s="61" t="s">
        <v>156</v>
      </c>
      <c r="C12" s="61" t="s">
        <v>157</v>
      </c>
      <c r="D12" s="61" t="s">
        <v>158</v>
      </c>
      <c r="E12" s="60" t="s">
        <v>203</v>
      </c>
      <c r="F12" s="57" t="s">
        <v>10</v>
      </c>
      <c r="G12" s="95">
        <v>41041</v>
      </c>
      <c r="H12" s="61" t="s">
        <v>56</v>
      </c>
      <c r="I12" s="61" t="s">
        <v>58</v>
      </c>
      <c r="J12" s="108">
        <v>2</v>
      </c>
      <c r="K12" s="108">
        <v>7</v>
      </c>
      <c r="L12" s="108">
        <v>2</v>
      </c>
      <c r="M12" s="108">
        <v>6</v>
      </c>
      <c r="N12" s="115">
        <v>1</v>
      </c>
      <c r="O12" s="115">
        <v>6</v>
      </c>
      <c r="P12" s="115">
        <v>3</v>
      </c>
      <c r="Q12" s="108">
        <f t="shared" si="0"/>
        <v>27</v>
      </c>
      <c r="R12" s="110">
        <f t="shared" si="1"/>
        <v>79.411764705882348</v>
      </c>
      <c r="S12" s="108" t="s">
        <v>422</v>
      </c>
    </row>
    <row r="13" spans="1:19" s="104" customFormat="1" ht="15.75">
      <c r="A13" s="108">
        <v>7</v>
      </c>
      <c r="B13" s="63" t="s">
        <v>123</v>
      </c>
      <c r="C13" s="63" t="s">
        <v>105</v>
      </c>
      <c r="D13" s="63" t="s">
        <v>124</v>
      </c>
      <c r="E13" s="56" t="s">
        <v>204</v>
      </c>
      <c r="F13" s="57" t="s">
        <v>10</v>
      </c>
      <c r="G13" s="76">
        <v>41079</v>
      </c>
      <c r="H13" s="63" t="s">
        <v>20</v>
      </c>
      <c r="I13" s="63" t="s">
        <v>21</v>
      </c>
      <c r="J13" s="64">
        <v>2</v>
      </c>
      <c r="K13" s="64">
        <v>6</v>
      </c>
      <c r="L13" s="64">
        <v>2</v>
      </c>
      <c r="M13" s="64">
        <v>6</v>
      </c>
      <c r="N13" s="108">
        <v>2</v>
      </c>
      <c r="O13" s="108">
        <v>1</v>
      </c>
      <c r="P13" s="108">
        <v>1</v>
      </c>
      <c r="Q13" s="108">
        <f t="shared" si="0"/>
        <v>20</v>
      </c>
      <c r="R13" s="110">
        <f t="shared" si="1"/>
        <v>58.823529411764703</v>
      </c>
      <c r="S13" s="108" t="s">
        <v>422</v>
      </c>
    </row>
    <row r="14" spans="1:19" s="104" customFormat="1" ht="15.75">
      <c r="A14" s="108">
        <v>8</v>
      </c>
      <c r="B14" s="61" t="s">
        <v>166</v>
      </c>
      <c r="C14" s="61" t="s">
        <v>186</v>
      </c>
      <c r="D14" s="61" t="s">
        <v>89</v>
      </c>
      <c r="E14" s="60" t="s">
        <v>203</v>
      </c>
      <c r="F14" s="57" t="s">
        <v>10</v>
      </c>
      <c r="G14" s="95">
        <v>41010</v>
      </c>
      <c r="H14" s="61" t="s">
        <v>56</v>
      </c>
      <c r="I14" s="61" t="s">
        <v>58</v>
      </c>
      <c r="J14" s="108">
        <v>2</v>
      </c>
      <c r="K14" s="108">
        <v>6</v>
      </c>
      <c r="L14" s="108">
        <v>1</v>
      </c>
      <c r="M14" s="108">
        <v>4</v>
      </c>
      <c r="N14" s="64">
        <v>1</v>
      </c>
      <c r="O14" s="64">
        <v>3</v>
      </c>
      <c r="P14" s="64">
        <v>3</v>
      </c>
      <c r="Q14" s="108">
        <f t="shared" si="0"/>
        <v>20</v>
      </c>
      <c r="R14" s="110">
        <f t="shared" si="1"/>
        <v>58.823529411764703</v>
      </c>
      <c r="S14" s="108" t="s">
        <v>422</v>
      </c>
    </row>
    <row r="15" spans="1:19" s="104" customFormat="1" ht="15.75">
      <c r="A15" s="116">
        <v>9</v>
      </c>
      <c r="B15" s="133" t="s">
        <v>205</v>
      </c>
      <c r="C15" s="133" t="s">
        <v>206</v>
      </c>
      <c r="D15" s="133" t="s">
        <v>117</v>
      </c>
      <c r="E15" s="134" t="s">
        <v>204</v>
      </c>
      <c r="F15" s="119" t="s">
        <v>10</v>
      </c>
      <c r="G15" s="136">
        <v>41006</v>
      </c>
      <c r="H15" s="117" t="s">
        <v>207</v>
      </c>
      <c r="I15" s="117" t="s">
        <v>208</v>
      </c>
      <c r="J15" s="116">
        <v>2</v>
      </c>
      <c r="K15" s="116">
        <v>5</v>
      </c>
      <c r="L15" s="116">
        <v>2</v>
      </c>
      <c r="M15" s="116">
        <v>1</v>
      </c>
      <c r="N15" s="132">
        <v>2</v>
      </c>
      <c r="O15" s="132">
        <v>6</v>
      </c>
      <c r="P15" s="132">
        <v>0</v>
      </c>
      <c r="Q15" s="116">
        <f t="shared" si="0"/>
        <v>18</v>
      </c>
      <c r="R15" s="123">
        <f t="shared" si="1"/>
        <v>52.941176470588232</v>
      </c>
      <c r="S15" s="124"/>
    </row>
    <row r="16" spans="1:19" s="104" customFormat="1" ht="15.75">
      <c r="A16" s="116">
        <v>10</v>
      </c>
      <c r="B16" s="117" t="s">
        <v>174</v>
      </c>
      <c r="C16" s="117" t="s">
        <v>175</v>
      </c>
      <c r="D16" s="117" t="s">
        <v>117</v>
      </c>
      <c r="E16" s="118" t="s">
        <v>204</v>
      </c>
      <c r="F16" s="119" t="s">
        <v>10</v>
      </c>
      <c r="G16" s="120">
        <v>41004</v>
      </c>
      <c r="H16" s="121" t="s">
        <v>63</v>
      </c>
      <c r="I16" s="122" t="s">
        <v>65</v>
      </c>
      <c r="J16" s="116">
        <v>2</v>
      </c>
      <c r="K16" s="116">
        <v>6</v>
      </c>
      <c r="L16" s="116">
        <v>0</v>
      </c>
      <c r="M16" s="116">
        <v>2</v>
      </c>
      <c r="N16" s="116">
        <v>1</v>
      </c>
      <c r="O16" s="116">
        <v>3</v>
      </c>
      <c r="P16" s="116">
        <v>0</v>
      </c>
      <c r="Q16" s="116">
        <f t="shared" si="0"/>
        <v>14</v>
      </c>
      <c r="R16" s="123">
        <f t="shared" si="1"/>
        <v>41.176470588235297</v>
      </c>
      <c r="S16" s="124"/>
    </row>
    <row r="17" spans="1:19" s="104" customFormat="1" ht="15.75">
      <c r="A17" s="116">
        <v>11</v>
      </c>
      <c r="B17" s="117" t="s">
        <v>180</v>
      </c>
      <c r="C17" s="117" t="s">
        <v>135</v>
      </c>
      <c r="D17" s="117" t="s">
        <v>181</v>
      </c>
      <c r="E17" s="118" t="s">
        <v>203</v>
      </c>
      <c r="F17" s="119" t="s">
        <v>10</v>
      </c>
      <c r="G17" s="120">
        <v>40916</v>
      </c>
      <c r="H17" s="117" t="s">
        <v>66</v>
      </c>
      <c r="I17" s="117" t="s">
        <v>68</v>
      </c>
      <c r="J17" s="116">
        <v>2</v>
      </c>
      <c r="K17" s="116">
        <v>3</v>
      </c>
      <c r="L17" s="116">
        <v>2</v>
      </c>
      <c r="M17" s="116">
        <v>0</v>
      </c>
      <c r="N17" s="116">
        <v>0</v>
      </c>
      <c r="O17" s="116">
        <v>3</v>
      </c>
      <c r="P17" s="116">
        <v>0</v>
      </c>
      <c r="Q17" s="116">
        <f t="shared" si="0"/>
        <v>10</v>
      </c>
      <c r="R17" s="123">
        <f t="shared" si="1"/>
        <v>29.411764705882351</v>
      </c>
      <c r="S17" s="124"/>
    </row>
    <row r="18" spans="1:19" s="104" customFormat="1" ht="15.75">
      <c r="A18" s="116">
        <v>12</v>
      </c>
      <c r="B18" s="117" t="s">
        <v>92</v>
      </c>
      <c r="C18" s="117" t="s">
        <v>93</v>
      </c>
      <c r="D18" s="117" t="s">
        <v>94</v>
      </c>
      <c r="E18" s="118" t="s">
        <v>204</v>
      </c>
      <c r="F18" s="119" t="s">
        <v>10</v>
      </c>
      <c r="G18" s="136">
        <v>41256</v>
      </c>
      <c r="H18" s="117" t="s">
        <v>14</v>
      </c>
      <c r="I18" s="117" t="s">
        <v>15</v>
      </c>
      <c r="J18" s="116">
        <v>1</v>
      </c>
      <c r="K18" s="116">
        <v>2</v>
      </c>
      <c r="L18" s="116">
        <v>0</v>
      </c>
      <c r="M18" s="116">
        <v>2</v>
      </c>
      <c r="N18" s="128">
        <v>0</v>
      </c>
      <c r="O18" s="128">
        <v>4</v>
      </c>
      <c r="P18" s="128">
        <v>0</v>
      </c>
      <c r="Q18" s="116">
        <f t="shared" si="0"/>
        <v>9</v>
      </c>
      <c r="R18" s="123">
        <f t="shared" si="1"/>
        <v>26.470588235294116</v>
      </c>
      <c r="S18" s="124"/>
    </row>
    <row r="19" spans="1:19" s="104" customFormat="1" ht="15.75">
      <c r="A19" s="116">
        <v>13</v>
      </c>
      <c r="B19" s="117" t="s">
        <v>195</v>
      </c>
      <c r="C19" s="117" t="s">
        <v>196</v>
      </c>
      <c r="D19" s="117" t="s">
        <v>165</v>
      </c>
      <c r="E19" s="118" t="s">
        <v>203</v>
      </c>
      <c r="F19" s="119" t="s">
        <v>10</v>
      </c>
      <c r="G19" s="136">
        <v>41181</v>
      </c>
      <c r="H19" s="130" t="s">
        <v>75</v>
      </c>
      <c r="I19" s="131" t="s">
        <v>76</v>
      </c>
      <c r="J19" s="132">
        <v>2</v>
      </c>
      <c r="K19" s="132">
        <v>4</v>
      </c>
      <c r="L19" s="132">
        <v>0</v>
      </c>
      <c r="M19" s="132">
        <v>1</v>
      </c>
      <c r="N19" s="116">
        <v>0</v>
      </c>
      <c r="O19" s="116">
        <v>1</v>
      </c>
      <c r="P19" s="116">
        <v>0</v>
      </c>
      <c r="Q19" s="116">
        <f t="shared" si="0"/>
        <v>8</v>
      </c>
      <c r="R19" s="123">
        <f t="shared" si="1"/>
        <v>23.529411764705884</v>
      </c>
      <c r="S19" s="124"/>
    </row>
    <row r="20" spans="1:19" s="104" customFormat="1" ht="15.75">
      <c r="A20" s="116">
        <v>14</v>
      </c>
      <c r="B20" s="137" t="s">
        <v>184</v>
      </c>
      <c r="C20" s="137" t="s">
        <v>102</v>
      </c>
      <c r="D20" s="137" t="s">
        <v>119</v>
      </c>
      <c r="E20" s="138" t="s">
        <v>203</v>
      </c>
      <c r="F20" s="119" t="s">
        <v>10</v>
      </c>
      <c r="G20" s="139">
        <v>41019</v>
      </c>
      <c r="H20" s="140" t="s">
        <v>71</v>
      </c>
      <c r="I20" s="137" t="s">
        <v>73</v>
      </c>
      <c r="J20" s="141">
        <v>2</v>
      </c>
      <c r="K20" s="141">
        <v>1</v>
      </c>
      <c r="L20" s="141">
        <v>0</v>
      </c>
      <c r="M20" s="141">
        <v>3</v>
      </c>
      <c r="N20" s="128">
        <v>1</v>
      </c>
      <c r="O20" s="128">
        <v>1</v>
      </c>
      <c r="P20" s="128">
        <v>0</v>
      </c>
      <c r="Q20" s="116">
        <f t="shared" si="0"/>
        <v>8</v>
      </c>
      <c r="R20" s="123">
        <f t="shared" si="1"/>
        <v>23.529411764705884</v>
      </c>
      <c r="S20" s="124"/>
    </row>
    <row r="21" spans="1:19" s="104" customFormat="1" ht="15.75">
      <c r="A21" s="116">
        <v>15</v>
      </c>
      <c r="B21" s="117" t="s">
        <v>452</v>
      </c>
      <c r="C21" s="117" t="s">
        <v>93</v>
      </c>
      <c r="D21" s="117" t="s">
        <v>153</v>
      </c>
      <c r="E21" s="118" t="s">
        <v>204</v>
      </c>
      <c r="F21" s="119" t="s">
        <v>10</v>
      </c>
      <c r="G21" s="120">
        <v>41032</v>
      </c>
      <c r="H21" s="121" t="s">
        <v>456</v>
      </c>
      <c r="I21" s="122" t="s">
        <v>453</v>
      </c>
      <c r="J21" s="116">
        <v>0</v>
      </c>
      <c r="K21" s="116">
        <v>5</v>
      </c>
      <c r="L21" s="116">
        <v>0</v>
      </c>
      <c r="M21" s="116">
        <v>0</v>
      </c>
      <c r="N21" s="116">
        <v>0</v>
      </c>
      <c r="O21" s="116">
        <v>1</v>
      </c>
      <c r="P21" s="116">
        <v>0</v>
      </c>
      <c r="Q21" s="116">
        <f t="shared" si="0"/>
        <v>6</v>
      </c>
      <c r="R21" s="123">
        <f t="shared" si="1"/>
        <v>17.647058823529413</v>
      </c>
      <c r="S21" s="124"/>
    </row>
    <row r="22" spans="1:19" s="104" customFormat="1" ht="15.75">
      <c r="A22" s="116">
        <v>16</v>
      </c>
      <c r="B22" s="117" t="s">
        <v>457</v>
      </c>
      <c r="C22" s="117" t="s">
        <v>458</v>
      </c>
      <c r="D22" s="117" t="s">
        <v>278</v>
      </c>
      <c r="E22" s="118" t="s">
        <v>204</v>
      </c>
      <c r="F22" s="119" t="s">
        <v>10</v>
      </c>
      <c r="G22" s="136">
        <v>41387</v>
      </c>
      <c r="H22" s="130" t="s">
        <v>459</v>
      </c>
      <c r="I22" s="131" t="s">
        <v>433</v>
      </c>
      <c r="J22" s="132">
        <v>1</v>
      </c>
      <c r="K22" s="132">
        <v>0</v>
      </c>
      <c r="L22" s="132">
        <v>1</v>
      </c>
      <c r="M22" s="132">
        <v>0</v>
      </c>
      <c r="N22" s="116">
        <v>2</v>
      </c>
      <c r="O22" s="116">
        <v>2</v>
      </c>
      <c r="P22" s="116">
        <v>0</v>
      </c>
      <c r="Q22" s="116">
        <f t="shared" si="0"/>
        <v>6</v>
      </c>
      <c r="R22" s="123">
        <f t="shared" si="1"/>
        <v>17.647058823529413</v>
      </c>
      <c r="S22" s="124"/>
    </row>
    <row r="23" spans="1:19" s="104" customFormat="1" ht="15.75">
      <c r="A23" s="116">
        <v>17</v>
      </c>
      <c r="B23" s="133" t="s">
        <v>259</v>
      </c>
      <c r="C23" s="133" t="s">
        <v>450</v>
      </c>
      <c r="D23" s="133" t="s">
        <v>451</v>
      </c>
      <c r="E23" s="134" t="s">
        <v>204</v>
      </c>
      <c r="F23" s="119" t="s">
        <v>10</v>
      </c>
      <c r="G23" s="136">
        <v>41336</v>
      </c>
      <c r="H23" s="117" t="s">
        <v>454</v>
      </c>
      <c r="I23" s="117" t="s">
        <v>455</v>
      </c>
      <c r="J23" s="116">
        <v>1</v>
      </c>
      <c r="K23" s="116">
        <v>3</v>
      </c>
      <c r="L23" s="116">
        <v>0</v>
      </c>
      <c r="M23" s="116">
        <v>1</v>
      </c>
      <c r="N23" s="132">
        <v>1</v>
      </c>
      <c r="O23" s="132">
        <v>0</v>
      </c>
      <c r="P23" s="132">
        <v>0</v>
      </c>
      <c r="Q23" s="116">
        <f t="shared" si="0"/>
        <v>6</v>
      </c>
      <c r="R23" s="123">
        <f t="shared" si="1"/>
        <v>17.647058823529413</v>
      </c>
      <c r="S23" s="124"/>
    </row>
    <row r="24" spans="1:19" s="104" customFormat="1" ht="15.75">
      <c r="A24" s="116">
        <v>18</v>
      </c>
      <c r="B24" s="117" t="s">
        <v>145</v>
      </c>
      <c r="C24" s="117" t="s">
        <v>146</v>
      </c>
      <c r="D24" s="117" t="s">
        <v>147</v>
      </c>
      <c r="E24" s="118" t="s">
        <v>203</v>
      </c>
      <c r="F24" s="119" t="s">
        <v>10</v>
      </c>
      <c r="G24" s="129">
        <v>41114</v>
      </c>
      <c r="H24" s="130" t="s">
        <v>50</v>
      </c>
      <c r="I24" s="131" t="s">
        <v>51</v>
      </c>
      <c r="J24" s="132">
        <v>0</v>
      </c>
      <c r="K24" s="132">
        <v>3</v>
      </c>
      <c r="L24" s="132">
        <v>0</v>
      </c>
      <c r="M24" s="132">
        <v>0</v>
      </c>
      <c r="N24" s="116">
        <v>2</v>
      </c>
      <c r="O24" s="116">
        <v>0</v>
      </c>
      <c r="P24" s="116">
        <v>0</v>
      </c>
      <c r="Q24" s="116">
        <f t="shared" si="0"/>
        <v>5</v>
      </c>
      <c r="R24" s="123">
        <f t="shared" si="1"/>
        <v>14.705882352941176</v>
      </c>
      <c r="S24" s="124"/>
    </row>
    <row r="25" spans="1:19" s="104" customFormat="1" ht="15.75">
      <c r="A25" s="116">
        <v>19</v>
      </c>
      <c r="B25" s="133" t="s">
        <v>197</v>
      </c>
      <c r="C25" s="133" t="s">
        <v>143</v>
      </c>
      <c r="D25" s="133" t="s">
        <v>136</v>
      </c>
      <c r="E25" s="134" t="s">
        <v>203</v>
      </c>
      <c r="F25" s="119" t="s">
        <v>10</v>
      </c>
      <c r="G25" s="135">
        <v>41436</v>
      </c>
      <c r="H25" s="130" t="s">
        <v>75</v>
      </c>
      <c r="I25" s="131" t="s">
        <v>77</v>
      </c>
      <c r="J25" s="132">
        <v>1</v>
      </c>
      <c r="K25" s="132">
        <v>1</v>
      </c>
      <c r="L25" s="132">
        <v>2</v>
      </c>
      <c r="M25" s="132">
        <v>1</v>
      </c>
      <c r="N25" s="116">
        <v>0</v>
      </c>
      <c r="O25" s="116">
        <v>0</v>
      </c>
      <c r="P25" s="116">
        <v>0</v>
      </c>
      <c r="Q25" s="116">
        <f t="shared" si="0"/>
        <v>5</v>
      </c>
      <c r="R25" s="123">
        <f t="shared" si="1"/>
        <v>14.705882352941176</v>
      </c>
      <c r="S25" s="124"/>
    </row>
    <row r="26" spans="1:19" s="104" customFormat="1" ht="15.75">
      <c r="A26" s="116">
        <v>20</v>
      </c>
      <c r="B26" s="117" t="s">
        <v>101</v>
      </c>
      <c r="C26" s="117" t="s">
        <v>102</v>
      </c>
      <c r="D26" s="117" t="s">
        <v>103</v>
      </c>
      <c r="E26" s="118" t="s">
        <v>203</v>
      </c>
      <c r="F26" s="119" t="s">
        <v>10</v>
      </c>
      <c r="G26" s="136">
        <v>41270</v>
      </c>
      <c r="H26" s="117" t="s">
        <v>14</v>
      </c>
      <c r="I26" s="117" t="s">
        <v>15</v>
      </c>
      <c r="J26" s="116">
        <v>2</v>
      </c>
      <c r="K26" s="116">
        <v>1</v>
      </c>
      <c r="L26" s="116">
        <v>1</v>
      </c>
      <c r="M26" s="116">
        <v>1</v>
      </c>
      <c r="N26" s="132">
        <v>0</v>
      </c>
      <c r="O26" s="132">
        <v>0</v>
      </c>
      <c r="P26" s="132">
        <v>0</v>
      </c>
      <c r="Q26" s="116">
        <f t="shared" si="0"/>
        <v>5</v>
      </c>
      <c r="R26" s="123">
        <f t="shared" si="1"/>
        <v>14.705882352941176</v>
      </c>
      <c r="S26" s="124"/>
    </row>
    <row r="27" spans="1:19" s="104" customFormat="1" ht="15.75">
      <c r="A27" s="116">
        <v>21</v>
      </c>
      <c r="B27" s="117" t="s">
        <v>198</v>
      </c>
      <c r="C27" s="117" t="s">
        <v>199</v>
      </c>
      <c r="D27" s="117" t="s">
        <v>167</v>
      </c>
      <c r="E27" s="118" t="s">
        <v>203</v>
      </c>
      <c r="F27" s="119" t="s">
        <v>10</v>
      </c>
      <c r="G27" s="135">
        <v>41213</v>
      </c>
      <c r="H27" s="130" t="s">
        <v>75</v>
      </c>
      <c r="I27" s="131" t="s">
        <v>77</v>
      </c>
      <c r="J27" s="132">
        <v>2</v>
      </c>
      <c r="K27" s="132">
        <v>1</v>
      </c>
      <c r="L27" s="132">
        <v>0</v>
      </c>
      <c r="M27" s="132">
        <v>0</v>
      </c>
      <c r="N27" s="116">
        <v>0</v>
      </c>
      <c r="O27" s="116">
        <v>1</v>
      </c>
      <c r="P27" s="116">
        <v>0</v>
      </c>
      <c r="Q27" s="116">
        <f t="shared" si="0"/>
        <v>4</v>
      </c>
      <c r="R27" s="123">
        <f t="shared" si="1"/>
        <v>11.764705882352942</v>
      </c>
      <c r="S27" s="124"/>
    </row>
    <row r="28" spans="1:19" s="104" customFormat="1" ht="15.75">
      <c r="A28" s="116">
        <v>22</v>
      </c>
      <c r="B28" s="117" t="s">
        <v>98</v>
      </c>
      <c r="C28" s="117" t="s">
        <v>99</v>
      </c>
      <c r="D28" s="117" t="s">
        <v>100</v>
      </c>
      <c r="E28" s="118" t="s">
        <v>204</v>
      </c>
      <c r="F28" s="119" t="s">
        <v>10</v>
      </c>
      <c r="G28" s="136">
        <v>41158</v>
      </c>
      <c r="H28" s="117" t="s">
        <v>14</v>
      </c>
      <c r="I28" s="117" t="s">
        <v>15</v>
      </c>
      <c r="J28" s="116">
        <v>0</v>
      </c>
      <c r="K28" s="116">
        <v>1</v>
      </c>
      <c r="L28" s="116">
        <v>1</v>
      </c>
      <c r="M28" s="116">
        <v>2</v>
      </c>
      <c r="N28" s="132">
        <v>0</v>
      </c>
      <c r="O28" s="132">
        <v>0</v>
      </c>
      <c r="P28" s="132">
        <v>0</v>
      </c>
      <c r="Q28" s="116">
        <f t="shared" si="0"/>
        <v>4</v>
      </c>
      <c r="R28" s="123">
        <f t="shared" si="1"/>
        <v>11.764705882352942</v>
      </c>
      <c r="S28" s="124"/>
    </row>
    <row r="29" spans="1:19" s="104" customFormat="1" ht="15.75">
      <c r="A29" s="116">
        <v>23</v>
      </c>
      <c r="B29" s="117" t="s">
        <v>142</v>
      </c>
      <c r="C29" s="117" t="s">
        <v>143</v>
      </c>
      <c r="D29" s="117" t="s">
        <v>144</v>
      </c>
      <c r="E29" s="118" t="s">
        <v>203</v>
      </c>
      <c r="F29" s="119" t="s">
        <v>10</v>
      </c>
      <c r="G29" s="129">
        <v>41208</v>
      </c>
      <c r="H29" s="130" t="s">
        <v>50</v>
      </c>
      <c r="I29" s="131" t="s">
        <v>51</v>
      </c>
      <c r="J29" s="132">
        <v>1</v>
      </c>
      <c r="K29" s="132">
        <v>0</v>
      </c>
      <c r="L29" s="132">
        <v>1</v>
      </c>
      <c r="M29" s="132">
        <v>0</v>
      </c>
      <c r="N29" s="116">
        <v>0</v>
      </c>
      <c r="O29" s="116">
        <v>1</v>
      </c>
      <c r="P29" s="116">
        <v>0</v>
      </c>
      <c r="Q29" s="116">
        <f t="shared" si="0"/>
        <v>3</v>
      </c>
      <c r="R29" s="123">
        <f t="shared" si="1"/>
        <v>8.8235294117647065</v>
      </c>
      <c r="S29" s="124"/>
    </row>
    <row r="30" spans="1:19" s="104" customFormat="1" ht="15.75">
      <c r="A30" s="116">
        <v>24</v>
      </c>
      <c r="B30" s="133" t="s">
        <v>201</v>
      </c>
      <c r="C30" s="133" t="s">
        <v>173</v>
      </c>
      <c r="D30" s="133" t="s">
        <v>90</v>
      </c>
      <c r="E30" s="134" t="s">
        <v>204</v>
      </c>
      <c r="F30" s="119" t="s">
        <v>10</v>
      </c>
      <c r="G30" s="135">
        <v>41223</v>
      </c>
      <c r="H30" s="130" t="s">
        <v>75</v>
      </c>
      <c r="I30" s="131" t="s">
        <v>77</v>
      </c>
      <c r="J30" s="132">
        <v>1</v>
      </c>
      <c r="K30" s="132">
        <v>1</v>
      </c>
      <c r="L30" s="132">
        <v>0</v>
      </c>
      <c r="M30" s="132">
        <v>0</v>
      </c>
      <c r="N30" s="116">
        <v>0</v>
      </c>
      <c r="O30" s="116">
        <v>1</v>
      </c>
      <c r="P30" s="116">
        <v>0</v>
      </c>
      <c r="Q30" s="116">
        <f t="shared" si="0"/>
        <v>3</v>
      </c>
      <c r="R30" s="123">
        <f t="shared" si="1"/>
        <v>8.8235294117647065</v>
      </c>
      <c r="S30" s="124"/>
    </row>
    <row r="31" spans="1:19" s="104" customFormat="1" ht="15.75">
      <c r="A31" s="116">
        <v>25</v>
      </c>
      <c r="B31" s="117" t="s">
        <v>193</v>
      </c>
      <c r="C31" s="117" t="s">
        <v>121</v>
      </c>
      <c r="D31" s="117" t="s">
        <v>86</v>
      </c>
      <c r="E31" s="118" t="s">
        <v>203</v>
      </c>
      <c r="F31" s="119" t="s">
        <v>10</v>
      </c>
      <c r="G31" s="136">
        <v>41074</v>
      </c>
      <c r="H31" s="130" t="s">
        <v>75</v>
      </c>
      <c r="I31" s="131" t="s">
        <v>76</v>
      </c>
      <c r="J31" s="132">
        <v>0</v>
      </c>
      <c r="K31" s="132">
        <v>1</v>
      </c>
      <c r="L31" s="132">
        <v>1</v>
      </c>
      <c r="M31" s="132">
        <v>0</v>
      </c>
      <c r="N31" s="116">
        <v>1</v>
      </c>
      <c r="O31" s="116">
        <v>0</v>
      </c>
      <c r="P31" s="116">
        <v>0</v>
      </c>
      <c r="Q31" s="116">
        <f t="shared" si="0"/>
        <v>3</v>
      </c>
      <c r="R31" s="123">
        <f t="shared" si="1"/>
        <v>8.8235294117647065</v>
      </c>
      <c r="S31" s="124"/>
    </row>
    <row r="32" spans="1:19" s="104" customFormat="1" ht="15.75">
      <c r="A32" s="116">
        <v>26</v>
      </c>
      <c r="B32" s="117" t="s">
        <v>87</v>
      </c>
      <c r="C32" s="117" t="s">
        <v>88</v>
      </c>
      <c r="D32" s="117" t="s">
        <v>89</v>
      </c>
      <c r="E32" s="118" t="s">
        <v>203</v>
      </c>
      <c r="F32" s="119" t="s">
        <v>10</v>
      </c>
      <c r="G32" s="136">
        <v>41227</v>
      </c>
      <c r="H32" s="117" t="s">
        <v>14</v>
      </c>
      <c r="I32" s="117" t="s">
        <v>15</v>
      </c>
      <c r="J32" s="116">
        <v>1</v>
      </c>
      <c r="K32" s="116">
        <v>1</v>
      </c>
      <c r="L32" s="116">
        <v>0</v>
      </c>
      <c r="M32" s="116">
        <v>1</v>
      </c>
      <c r="N32" s="116">
        <v>0</v>
      </c>
      <c r="O32" s="116">
        <v>0</v>
      </c>
      <c r="P32" s="116">
        <v>0</v>
      </c>
      <c r="Q32" s="116">
        <f t="shared" si="0"/>
        <v>3</v>
      </c>
      <c r="R32" s="123">
        <f t="shared" si="1"/>
        <v>8.8235294117647065</v>
      </c>
      <c r="S32" s="124"/>
    </row>
    <row r="33" spans="1:19" s="104" customFormat="1" ht="15.75">
      <c r="A33" s="116">
        <v>27</v>
      </c>
      <c r="B33" s="117" t="s">
        <v>460</v>
      </c>
      <c r="C33" s="117" t="s">
        <v>154</v>
      </c>
      <c r="D33" s="117" t="s">
        <v>165</v>
      </c>
      <c r="E33" s="118" t="s">
        <v>203</v>
      </c>
      <c r="F33" s="119" t="s">
        <v>10</v>
      </c>
      <c r="G33" s="120">
        <v>41326</v>
      </c>
      <c r="H33" s="130" t="s">
        <v>459</v>
      </c>
      <c r="I33" s="117" t="s">
        <v>433</v>
      </c>
      <c r="J33" s="116">
        <v>1</v>
      </c>
      <c r="K33" s="116">
        <v>1</v>
      </c>
      <c r="L33" s="116">
        <v>0</v>
      </c>
      <c r="M33" s="116">
        <v>0</v>
      </c>
      <c r="N33" s="128">
        <v>0</v>
      </c>
      <c r="O33" s="128">
        <v>0</v>
      </c>
      <c r="P33" s="128">
        <v>0</v>
      </c>
      <c r="Q33" s="116">
        <f t="shared" si="0"/>
        <v>2</v>
      </c>
      <c r="R33" s="123">
        <f t="shared" si="1"/>
        <v>5.882352941176471</v>
      </c>
      <c r="S33" s="124"/>
    </row>
    <row r="34" spans="1:19" s="104" customFormat="1" ht="15.75">
      <c r="A34" s="116">
        <v>28</v>
      </c>
      <c r="B34" s="117" t="s">
        <v>160</v>
      </c>
      <c r="C34" s="117" t="s">
        <v>102</v>
      </c>
      <c r="D34" s="117" t="s">
        <v>161</v>
      </c>
      <c r="E34" s="118" t="s">
        <v>203</v>
      </c>
      <c r="F34" s="119" t="s">
        <v>10</v>
      </c>
      <c r="G34" s="120">
        <v>41198</v>
      </c>
      <c r="H34" s="117" t="s">
        <v>56</v>
      </c>
      <c r="I34" s="117" t="s">
        <v>58</v>
      </c>
      <c r="J34" s="116">
        <v>1</v>
      </c>
      <c r="K34" s="116">
        <v>0</v>
      </c>
      <c r="L34" s="116">
        <v>0</v>
      </c>
      <c r="M34" s="116">
        <v>1</v>
      </c>
      <c r="N34" s="132">
        <v>0</v>
      </c>
      <c r="O34" s="132">
        <v>0</v>
      </c>
      <c r="P34" s="132">
        <v>0</v>
      </c>
      <c r="Q34" s="116">
        <f t="shared" si="0"/>
        <v>2</v>
      </c>
      <c r="R34" s="123">
        <f t="shared" si="1"/>
        <v>5.882352941176471</v>
      </c>
      <c r="S34" s="124"/>
    </row>
    <row r="35" spans="1:19" s="104" customFormat="1" ht="15.75">
      <c r="A35" s="116">
        <v>29</v>
      </c>
      <c r="B35" s="133" t="s">
        <v>462</v>
      </c>
      <c r="C35" s="133" t="s">
        <v>461</v>
      </c>
      <c r="D35" s="133" t="s">
        <v>103</v>
      </c>
      <c r="E35" s="134" t="s">
        <v>203</v>
      </c>
      <c r="F35" s="119" t="s">
        <v>10</v>
      </c>
      <c r="G35" s="136">
        <v>41379</v>
      </c>
      <c r="H35" s="130" t="s">
        <v>459</v>
      </c>
      <c r="I35" s="131" t="s">
        <v>433</v>
      </c>
      <c r="J35" s="116">
        <v>1</v>
      </c>
      <c r="K35" s="116">
        <v>0</v>
      </c>
      <c r="L35" s="116">
        <v>0</v>
      </c>
      <c r="M35" s="116">
        <v>0</v>
      </c>
      <c r="N35" s="132">
        <v>0</v>
      </c>
      <c r="O35" s="132">
        <v>1</v>
      </c>
      <c r="P35" s="132">
        <v>0</v>
      </c>
      <c r="Q35" s="116">
        <f t="shared" si="0"/>
        <v>2</v>
      </c>
      <c r="R35" s="123">
        <f t="shared" si="1"/>
        <v>5.882352941176471</v>
      </c>
      <c r="S35" s="124"/>
    </row>
    <row r="36" spans="1:19" s="104" customFormat="1" ht="15.75">
      <c r="A36" s="116">
        <v>30</v>
      </c>
      <c r="B36" s="117" t="s">
        <v>139</v>
      </c>
      <c r="C36" s="117" t="s">
        <v>140</v>
      </c>
      <c r="D36" s="117" t="s">
        <v>141</v>
      </c>
      <c r="E36" s="118" t="s">
        <v>203</v>
      </c>
      <c r="F36" s="119" t="s">
        <v>10</v>
      </c>
      <c r="G36" s="120">
        <v>41092</v>
      </c>
      <c r="H36" s="117" t="s">
        <v>42</v>
      </c>
      <c r="I36" s="117" t="s">
        <v>43</v>
      </c>
      <c r="J36" s="116">
        <v>1</v>
      </c>
      <c r="K36" s="116">
        <v>0</v>
      </c>
      <c r="L36" s="116">
        <v>0</v>
      </c>
      <c r="M36" s="116">
        <v>0</v>
      </c>
      <c r="N36" s="132">
        <v>0</v>
      </c>
      <c r="O36" s="132">
        <v>1</v>
      </c>
      <c r="P36" s="132">
        <v>0</v>
      </c>
      <c r="Q36" s="116">
        <f t="shared" si="0"/>
        <v>2</v>
      </c>
      <c r="R36" s="123">
        <f t="shared" si="1"/>
        <v>5.882352941176471</v>
      </c>
      <c r="S36" s="124"/>
    </row>
    <row r="37" spans="1:19" s="104" customFormat="1" ht="15.75">
      <c r="A37" s="116">
        <v>31</v>
      </c>
      <c r="B37" s="117" t="s">
        <v>176</v>
      </c>
      <c r="C37" s="117" t="s">
        <v>102</v>
      </c>
      <c r="D37" s="117" t="s">
        <v>177</v>
      </c>
      <c r="E37" s="118" t="s">
        <v>203</v>
      </c>
      <c r="F37" s="119" t="s">
        <v>10</v>
      </c>
      <c r="G37" s="120">
        <v>41216</v>
      </c>
      <c r="H37" s="121" t="s">
        <v>63</v>
      </c>
      <c r="I37" s="122" t="s">
        <v>65</v>
      </c>
      <c r="J37" s="116">
        <v>0</v>
      </c>
      <c r="K37" s="116">
        <v>0</v>
      </c>
      <c r="L37" s="116">
        <v>0</v>
      </c>
      <c r="M37" s="116">
        <v>1</v>
      </c>
      <c r="N37" s="116">
        <v>0</v>
      </c>
      <c r="O37" s="116">
        <v>0</v>
      </c>
      <c r="P37" s="116">
        <v>0</v>
      </c>
      <c r="Q37" s="116">
        <f t="shared" si="0"/>
        <v>1</v>
      </c>
      <c r="R37" s="123">
        <f t="shared" si="1"/>
        <v>2.9411764705882355</v>
      </c>
      <c r="S37" s="124"/>
    </row>
    <row r="42" spans="1:19" ht="15.75">
      <c r="H42" s="148" t="s">
        <v>466</v>
      </c>
      <c r="I42" s="147" t="s">
        <v>467</v>
      </c>
    </row>
    <row r="43" spans="1:19" ht="15.75">
      <c r="H43" s="148" t="s">
        <v>471</v>
      </c>
      <c r="I43" s="147" t="s">
        <v>468</v>
      </c>
    </row>
    <row r="44" spans="1:19" ht="15.75">
      <c r="I44" s="147" t="s">
        <v>469</v>
      </c>
    </row>
    <row r="45" spans="1:19" ht="15.75">
      <c r="I45" s="147" t="s">
        <v>470</v>
      </c>
    </row>
    <row r="46" spans="1:19" ht="15.75">
      <c r="I46" s="147" t="s">
        <v>502</v>
      </c>
    </row>
    <row r="47" spans="1:19" ht="15.75">
      <c r="I47" s="147" t="s">
        <v>503</v>
      </c>
    </row>
    <row r="48" spans="1:19" ht="15.75">
      <c r="I48" s="147" t="s">
        <v>492</v>
      </c>
    </row>
    <row r="49" spans="9:9" ht="15.75">
      <c r="I49" s="147" t="s">
        <v>493</v>
      </c>
    </row>
    <row r="50" spans="9:9" ht="15.75">
      <c r="I50" s="147" t="s">
        <v>494</v>
      </c>
    </row>
    <row r="51" spans="9:9" ht="15.75">
      <c r="I51" s="147" t="s">
        <v>495</v>
      </c>
    </row>
    <row r="52" spans="9:9" ht="15.75">
      <c r="I52" s="147" t="s">
        <v>501</v>
      </c>
    </row>
    <row r="53" spans="9:9" ht="15.75">
      <c r="I53" s="147" t="s">
        <v>496</v>
      </c>
    </row>
    <row r="54" spans="9:9" ht="15.75">
      <c r="I54" s="147" t="s">
        <v>497</v>
      </c>
    </row>
    <row r="55" spans="9:9" ht="15.75">
      <c r="I55" s="147" t="s">
        <v>498</v>
      </c>
    </row>
    <row r="56" spans="9:9" ht="15.75">
      <c r="I56" s="147" t="s">
        <v>499</v>
      </c>
    </row>
    <row r="57" spans="9:9" ht="15.75">
      <c r="I57" s="147" t="s">
        <v>500</v>
      </c>
    </row>
  </sheetData>
  <sheetProtection password="EA6F" sheet="1" formatCells="0" formatColumns="0" formatRows="0" insertColumns="0" insertRows="0" insertHyperlinks="0" deleteColumns="0" deleteRows="0" sort="0" autoFilter="0" pivotTables="0"/>
  <sortState ref="A7:R37">
    <sortCondition descending="1" ref="R7:R37"/>
  </sortState>
  <mergeCells count="4">
    <mergeCell ref="A1:R1"/>
    <mergeCell ref="B2:R2"/>
    <mergeCell ref="A3:R3"/>
    <mergeCell ref="A4:R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3"/>
  <sheetViews>
    <sheetView zoomScale="85" zoomScaleNormal="85" workbookViewId="0">
      <selection activeCell="S15" sqref="S15"/>
    </sheetView>
  </sheetViews>
  <sheetFormatPr defaultRowHeight="12.75"/>
  <cols>
    <col min="1" max="1" width="4.85546875" customWidth="1"/>
    <col min="2" max="2" width="19.7109375" customWidth="1"/>
    <col min="3" max="3" width="12.5703125" customWidth="1"/>
    <col min="4" max="4" width="15.7109375" customWidth="1"/>
    <col min="5" max="5" width="7" style="21" customWidth="1"/>
    <col min="6" max="6" width="10.28515625" style="21" customWidth="1"/>
    <col min="7" max="7" width="13" style="21" customWidth="1"/>
    <col min="8" max="8" width="33.85546875" customWidth="1"/>
    <col min="9" max="9" width="35" customWidth="1"/>
    <col min="10" max="14" width="7.28515625" customWidth="1"/>
    <col min="15" max="15" width="6.7109375" customWidth="1"/>
    <col min="16" max="16" width="6.85546875" customWidth="1"/>
    <col min="17" max="17" width="9.140625" customWidth="1"/>
    <col min="18" max="18" width="17.42578125" style="104" customWidth="1"/>
    <col min="19" max="19" width="15.42578125" customWidth="1"/>
  </cols>
  <sheetData>
    <row r="1" spans="1:19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9" ht="15.75">
      <c r="A2" s="2"/>
      <c r="B2" s="231" t="s">
        <v>9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</row>
    <row r="3" spans="1:19" ht="15.75">
      <c r="A3" s="232" t="s">
        <v>505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</row>
    <row r="4" spans="1:19" ht="15.75">
      <c r="A4" s="232" t="s">
        <v>465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9" ht="15.75">
      <c r="A5" s="2"/>
      <c r="B5" s="1"/>
      <c r="C5" s="1"/>
      <c r="D5" s="1"/>
      <c r="E5" s="22"/>
      <c r="F5" s="22"/>
      <c r="G5" s="22"/>
      <c r="H5" s="2"/>
      <c r="I5" s="2"/>
      <c r="J5" s="103"/>
      <c r="K5" s="103"/>
      <c r="L5" s="103"/>
      <c r="M5" s="103"/>
      <c r="N5" s="103"/>
      <c r="O5" s="103"/>
      <c r="P5" s="2"/>
      <c r="Q5" s="2"/>
    </row>
    <row r="6" spans="1:19" s="107" customFormat="1" ht="31.5">
      <c r="A6" s="81" t="s">
        <v>1</v>
      </c>
      <c r="B6" s="82" t="s">
        <v>85</v>
      </c>
      <c r="C6" s="82" t="s">
        <v>84</v>
      </c>
      <c r="D6" s="82" t="s">
        <v>83</v>
      </c>
      <c r="E6" s="82" t="s">
        <v>82</v>
      </c>
      <c r="F6" s="81" t="s">
        <v>2</v>
      </c>
      <c r="G6" s="82" t="s">
        <v>3</v>
      </c>
      <c r="H6" s="82" t="s">
        <v>4</v>
      </c>
      <c r="I6" s="82" t="s">
        <v>5</v>
      </c>
      <c r="J6" s="82" t="s">
        <v>443</v>
      </c>
      <c r="K6" s="82" t="s">
        <v>444</v>
      </c>
      <c r="L6" s="82" t="s">
        <v>445</v>
      </c>
      <c r="M6" s="82" t="s">
        <v>446</v>
      </c>
      <c r="N6" s="82" t="s">
        <v>447</v>
      </c>
      <c r="O6" s="82" t="s">
        <v>448</v>
      </c>
      <c r="P6" s="82" t="s">
        <v>449</v>
      </c>
      <c r="Q6" s="82" t="s">
        <v>472</v>
      </c>
      <c r="R6" s="82" t="s">
        <v>7</v>
      </c>
      <c r="S6" s="146" t="s">
        <v>441</v>
      </c>
    </row>
    <row r="7" spans="1:19" ht="15.75">
      <c r="A7" s="108">
        <v>1</v>
      </c>
      <c r="B7" s="61" t="s">
        <v>197</v>
      </c>
      <c r="C7" s="61" t="s">
        <v>246</v>
      </c>
      <c r="D7" s="61" t="s">
        <v>247</v>
      </c>
      <c r="E7" s="108" t="s">
        <v>203</v>
      </c>
      <c r="F7" s="180" t="s">
        <v>13</v>
      </c>
      <c r="G7" s="181">
        <v>40849</v>
      </c>
      <c r="H7" s="61" t="s">
        <v>56</v>
      </c>
      <c r="I7" s="61" t="s">
        <v>58</v>
      </c>
      <c r="J7" s="108">
        <v>0</v>
      </c>
      <c r="K7" s="108">
        <v>8</v>
      </c>
      <c r="L7" s="108">
        <v>6</v>
      </c>
      <c r="M7" s="108">
        <v>15</v>
      </c>
      <c r="N7" s="108">
        <v>4</v>
      </c>
      <c r="O7" s="108">
        <v>5</v>
      </c>
      <c r="P7" s="108">
        <v>0</v>
      </c>
      <c r="Q7" s="182">
        <f t="shared" ref="Q7:Q25" si="0">SUM(J7:P7)</f>
        <v>38</v>
      </c>
      <c r="R7" s="183">
        <f t="shared" ref="R7:R25" si="1">Q7*100/53</f>
        <v>71.698113207547166</v>
      </c>
      <c r="S7" s="108" t="s">
        <v>420</v>
      </c>
    </row>
    <row r="8" spans="1:19" ht="15.75">
      <c r="A8" s="108">
        <v>2</v>
      </c>
      <c r="B8" s="61" t="s">
        <v>244</v>
      </c>
      <c r="C8" s="61" t="s">
        <v>245</v>
      </c>
      <c r="D8" s="61" t="s">
        <v>147</v>
      </c>
      <c r="E8" s="108" t="s">
        <v>203</v>
      </c>
      <c r="F8" s="180" t="s">
        <v>13</v>
      </c>
      <c r="G8" s="181">
        <v>40893</v>
      </c>
      <c r="H8" s="61" t="s">
        <v>56</v>
      </c>
      <c r="I8" s="61" t="s">
        <v>58</v>
      </c>
      <c r="J8" s="108">
        <v>0</v>
      </c>
      <c r="K8" s="108">
        <v>8</v>
      </c>
      <c r="L8" s="108">
        <v>4</v>
      </c>
      <c r="M8" s="108">
        <v>12</v>
      </c>
      <c r="N8" s="108">
        <v>5</v>
      </c>
      <c r="O8" s="108">
        <v>3</v>
      </c>
      <c r="P8" s="108">
        <v>0</v>
      </c>
      <c r="Q8" s="182">
        <f t="shared" si="0"/>
        <v>32</v>
      </c>
      <c r="R8" s="183">
        <f t="shared" si="1"/>
        <v>60.377358490566039</v>
      </c>
      <c r="S8" s="108" t="s">
        <v>422</v>
      </c>
    </row>
    <row r="9" spans="1:19" ht="15.75">
      <c r="A9" s="108">
        <v>3</v>
      </c>
      <c r="B9" s="63" t="s">
        <v>191</v>
      </c>
      <c r="C9" s="63" t="s">
        <v>222</v>
      </c>
      <c r="D9" s="63" t="s">
        <v>223</v>
      </c>
      <c r="E9" s="64" t="s">
        <v>204</v>
      </c>
      <c r="F9" s="180" t="s">
        <v>13</v>
      </c>
      <c r="G9" s="185">
        <v>40885</v>
      </c>
      <c r="H9" s="109" t="s">
        <v>39</v>
      </c>
      <c r="I9" s="111" t="s">
        <v>40</v>
      </c>
      <c r="J9" s="112">
        <v>0</v>
      </c>
      <c r="K9" s="112">
        <v>8</v>
      </c>
      <c r="L9" s="112">
        <v>6</v>
      </c>
      <c r="M9" s="112">
        <v>6</v>
      </c>
      <c r="N9" s="112">
        <v>5</v>
      </c>
      <c r="O9" s="112">
        <v>6</v>
      </c>
      <c r="P9" s="112">
        <v>0</v>
      </c>
      <c r="Q9" s="182">
        <f t="shared" si="0"/>
        <v>31</v>
      </c>
      <c r="R9" s="183">
        <f t="shared" si="1"/>
        <v>58.490566037735846</v>
      </c>
      <c r="S9" s="108" t="s">
        <v>422</v>
      </c>
    </row>
    <row r="10" spans="1:19" ht="15.75">
      <c r="A10" s="8">
        <v>4</v>
      </c>
      <c r="B10" s="13" t="s">
        <v>252</v>
      </c>
      <c r="C10" s="13" t="s">
        <v>253</v>
      </c>
      <c r="D10" s="13" t="s">
        <v>86</v>
      </c>
      <c r="E10" s="25" t="s">
        <v>203</v>
      </c>
      <c r="F10" s="68" t="s">
        <v>13</v>
      </c>
      <c r="G10" s="74">
        <v>40905</v>
      </c>
      <c r="H10" s="16" t="s">
        <v>75</v>
      </c>
      <c r="I10" s="14" t="s">
        <v>76</v>
      </c>
      <c r="J10" s="17">
        <v>9</v>
      </c>
      <c r="K10" s="17">
        <v>4</v>
      </c>
      <c r="L10" s="17">
        <v>0</v>
      </c>
      <c r="M10" s="17">
        <v>5</v>
      </c>
      <c r="N10" s="17">
        <v>3</v>
      </c>
      <c r="O10" s="17">
        <v>4</v>
      </c>
      <c r="P10" s="32">
        <v>0</v>
      </c>
      <c r="Q10" s="26">
        <f t="shared" si="0"/>
        <v>25</v>
      </c>
      <c r="R10" s="177">
        <f t="shared" si="1"/>
        <v>47.169811320754718</v>
      </c>
      <c r="S10" s="178"/>
    </row>
    <row r="11" spans="1:19" s="104" customFormat="1" ht="15.75">
      <c r="A11" s="8">
        <v>5</v>
      </c>
      <c r="B11" s="142" t="s">
        <v>113</v>
      </c>
      <c r="C11" s="142" t="s">
        <v>231</v>
      </c>
      <c r="D11" s="142" t="s">
        <v>94</v>
      </c>
      <c r="E11" s="126" t="s">
        <v>204</v>
      </c>
      <c r="F11" s="68" t="s">
        <v>13</v>
      </c>
      <c r="G11" s="127">
        <v>40817</v>
      </c>
      <c r="H11" s="143" t="s">
        <v>463</v>
      </c>
      <c r="I11" s="144" t="s">
        <v>464</v>
      </c>
      <c r="J11" s="145">
        <v>5</v>
      </c>
      <c r="K11" s="145">
        <v>8</v>
      </c>
      <c r="L11" s="145">
        <v>6</v>
      </c>
      <c r="M11" s="145">
        <v>0</v>
      </c>
      <c r="N11" s="145">
        <v>2</v>
      </c>
      <c r="O11" s="145">
        <v>3</v>
      </c>
      <c r="P11" s="126">
        <v>0</v>
      </c>
      <c r="Q11" s="26">
        <f t="shared" si="0"/>
        <v>24</v>
      </c>
      <c r="R11" s="177">
        <f t="shared" si="1"/>
        <v>45.283018867924525</v>
      </c>
      <c r="S11" s="179"/>
    </row>
    <row r="12" spans="1:19" ht="15.75">
      <c r="A12" s="8">
        <v>6</v>
      </c>
      <c r="B12" s="9" t="s">
        <v>229</v>
      </c>
      <c r="C12" s="9" t="s">
        <v>230</v>
      </c>
      <c r="D12" s="9" t="s">
        <v>86</v>
      </c>
      <c r="E12" s="10" t="s">
        <v>203</v>
      </c>
      <c r="F12" s="68" t="s">
        <v>13</v>
      </c>
      <c r="G12" s="75">
        <v>40849</v>
      </c>
      <c r="H12" s="16" t="s">
        <v>39</v>
      </c>
      <c r="I12" s="14" t="s">
        <v>40</v>
      </c>
      <c r="J12" s="17">
        <v>2</v>
      </c>
      <c r="K12" s="17">
        <v>6</v>
      </c>
      <c r="L12" s="17">
        <v>2</v>
      </c>
      <c r="M12" s="17">
        <v>7</v>
      </c>
      <c r="N12" s="17">
        <v>4</v>
      </c>
      <c r="O12" s="17">
        <v>2</v>
      </c>
      <c r="P12" s="27">
        <v>0</v>
      </c>
      <c r="Q12" s="26">
        <f t="shared" si="0"/>
        <v>23</v>
      </c>
      <c r="R12" s="177">
        <f t="shared" si="1"/>
        <v>43.39622641509434</v>
      </c>
      <c r="S12" s="178"/>
    </row>
    <row r="13" spans="1:19" ht="15.75">
      <c r="A13" s="8">
        <v>7</v>
      </c>
      <c r="B13" s="142" t="s">
        <v>421</v>
      </c>
      <c r="C13" s="142" t="s">
        <v>143</v>
      </c>
      <c r="D13" s="142" t="s">
        <v>119</v>
      </c>
      <c r="E13" s="126" t="s">
        <v>203</v>
      </c>
      <c r="F13" s="68" t="s">
        <v>13</v>
      </c>
      <c r="G13" s="127">
        <v>40873</v>
      </c>
      <c r="H13" s="143" t="s">
        <v>46</v>
      </c>
      <c r="I13" s="144" t="s">
        <v>47</v>
      </c>
      <c r="J13" s="145">
        <v>5</v>
      </c>
      <c r="K13" s="145">
        <v>2</v>
      </c>
      <c r="L13" s="145">
        <v>6</v>
      </c>
      <c r="M13" s="145">
        <v>2</v>
      </c>
      <c r="N13" s="145">
        <v>2</v>
      </c>
      <c r="O13" s="145">
        <v>4</v>
      </c>
      <c r="P13" s="126">
        <v>0</v>
      </c>
      <c r="Q13" s="26">
        <f t="shared" si="0"/>
        <v>21</v>
      </c>
      <c r="R13" s="177">
        <f t="shared" si="1"/>
        <v>39.622641509433961</v>
      </c>
      <c r="S13" s="178"/>
    </row>
    <row r="14" spans="1:19" ht="15.75">
      <c r="A14" s="8">
        <v>8</v>
      </c>
      <c r="B14" s="13" t="s">
        <v>254</v>
      </c>
      <c r="C14" s="13" t="s">
        <v>169</v>
      </c>
      <c r="D14" s="13" t="s">
        <v>122</v>
      </c>
      <c r="E14" s="25" t="s">
        <v>203</v>
      </c>
      <c r="F14" s="68" t="s">
        <v>13</v>
      </c>
      <c r="G14" s="74">
        <v>40884</v>
      </c>
      <c r="H14" s="16" t="s">
        <v>75</v>
      </c>
      <c r="I14" s="14" t="s">
        <v>76</v>
      </c>
      <c r="J14" s="17">
        <v>0</v>
      </c>
      <c r="K14" s="17">
        <v>7</v>
      </c>
      <c r="L14" s="17">
        <v>0</v>
      </c>
      <c r="M14" s="17">
        <v>3</v>
      </c>
      <c r="N14" s="17">
        <v>5</v>
      </c>
      <c r="O14" s="17">
        <v>5</v>
      </c>
      <c r="P14" s="31">
        <v>0</v>
      </c>
      <c r="Q14" s="26">
        <f t="shared" si="0"/>
        <v>20</v>
      </c>
      <c r="R14" s="177">
        <f t="shared" si="1"/>
        <v>37.735849056603776</v>
      </c>
      <c r="S14" s="178"/>
    </row>
    <row r="15" spans="1:19" ht="14.25" customHeight="1">
      <c r="A15" s="8">
        <v>9</v>
      </c>
      <c r="B15" s="142" t="s">
        <v>319</v>
      </c>
      <c r="C15" s="142" t="s">
        <v>88</v>
      </c>
      <c r="D15" s="142" t="s">
        <v>177</v>
      </c>
      <c r="E15" s="126" t="s">
        <v>203</v>
      </c>
      <c r="F15" s="68" t="s">
        <v>13</v>
      </c>
      <c r="G15" s="127">
        <v>40886</v>
      </c>
      <c r="H15" s="143" t="s">
        <v>419</v>
      </c>
      <c r="I15" s="144" t="s">
        <v>21</v>
      </c>
      <c r="J15" s="145">
        <v>3</v>
      </c>
      <c r="K15" s="145">
        <v>2</v>
      </c>
      <c r="L15" s="145">
        <v>6</v>
      </c>
      <c r="M15" s="145">
        <v>0</v>
      </c>
      <c r="N15" s="145">
        <v>2</v>
      </c>
      <c r="O15" s="145">
        <v>5</v>
      </c>
      <c r="P15" s="126">
        <v>0</v>
      </c>
      <c r="Q15" s="26">
        <f t="shared" si="0"/>
        <v>18</v>
      </c>
      <c r="R15" s="177">
        <f t="shared" si="1"/>
        <v>33.962264150943398</v>
      </c>
      <c r="S15" s="178"/>
    </row>
    <row r="16" spans="1:19" s="104" customFormat="1" ht="15.75">
      <c r="A16" s="8">
        <v>10</v>
      </c>
      <c r="B16" s="9" t="s">
        <v>224</v>
      </c>
      <c r="C16" s="9" t="s">
        <v>225</v>
      </c>
      <c r="D16" s="9" t="s">
        <v>158</v>
      </c>
      <c r="E16" s="10" t="s">
        <v>203</v>
      </c>
      <c r="F16" s="68" t="s">
        <v>13</v>
      </c>
      <c r="G16" s="75">
        <v>40800</v>
      </c>
      <c r="H16" s="16" t="s">
        <v>39</v>
      </c>
      <c r="I16" s="14" t="s">
        <v>40</v>
      </c>
      <c r="J16" s="17">
        <v>0</v>
      </c>
      <c r="K16" s="17">
        <v>5</v>
      </c>
      <c r="L16" s="17">
        <v>1</v>
      </c>
      <c r="M16" s="17">
        <v>9</v>
      </c>
      <c r="N16" s="17">
        <v>0</v>
      </c>
      <c r="O16" s="17">
        <v>2</v>
      </c>
      <c r="P16" s="17">
        <v>0</v>
      </c>
      <c r="Q16" s="26">
        <f t="shared" si="0"/>
        <v>17</v>
      </c>
      <c r="R16" s="177">
        <f t="shared" si="1"/>
        <v>32.075471698113205</v>
      </c>
      <c r="S16" s="149"/>
    </row>
    <row r="17" spans="1:19" ht="15.75">
      <c r="A17" s="8">
        <v>11</v>
      </c>
      <c r="B17" s="18" t="s">
        <v>257</v>
      </c>
      <c r="C17" s="18" t="s">
        <v>250</v>
      </c>
      <c r="D17" s="18" t="s">
        <v>110</v>
      </c>
      <c r="E17" s="72" t="s">
        <v>203</v>
      </c>
      <c r="F17" s="68" t="s">
        <v>13</v>
      </c>
      <c r="G17" s="73">
        <v>40708</v>
      </c>
      <c r="H17" s="7" t="s">
        <v>209</v>
      </c>
      <c r="I17" s="7" t="s">
        <v>210</v>
      </c>
      <c r="J17" s="8">
        <v>0</v>
      </c>
      <c r="K17" s="8">
        <v>4</v>
      </c>
      <c r="L17" s="8">
        <v>1</v>
      </c>
      <c r="M17" s="8">
        <v>5</v>
      </c>
      <c r="N17" s="8">
        <v>0</v>
      </c>
      <c r="O17" s="8">
        <v>6</v>
      </c>
      <c r="P17" s="4">
        <v>0</v>
      </c>
      <c r="Q17" s="26">
        <f t="shared" si="0"/>
        <v>16</v>
      </c>
      <c r="R17" s="177">
        <f t="shared" si="1"/>
        <v>30.188679245283019</v>
      </c>
      <c r="S17" s="65"/>
    </row>
    <row r="18" spans="1:19" ht="15.75">
      <c r="A18" s="8">
        <v>12</v>
      </c>
      <c r="B18" s="7" t="s">
        <v>236</v>
      </c>
      <c r="C18" s="7" t="s">
        <v>172</v>
      </c>
      <c r="D18" s="7" t="s">
        <v>138</v>
      </c>
      <c r="E18" s="8" t="s">
        <v>203</v>
      </c>
      <c r="F18" s="68" t="s">
        <v>13</v>
      </c>
      <c r="G18" s="71">
        <v>40873</v>
      </c>
      <c r="H18" s="7" t="s">
        <v>42</v>
      </c>
      <c r="I18" s="7" t="s">
        <v>43</v>
      </c>
      <c r="J18" s="8">
        <v>0</v>
      </c>
      <c r="K18" s="8">
        <v>6</v>
      </c>
      <c r="L18" s="8">
        <v>2</v>
      </c>
      <c r="M18" s="8">
        <v>4</v>
      </c>
      <c r="N18" s="8">
        <v>0</v>
      </c>
      <c r="O18" s="8">
        <v>4</v>
      </c>
      <c r="P18" s="6">
        <v>0</v>
      </c>
      <c r="Q18" s="26">
        <f t="shared" si="0"/>
        <v>16</v>
      </c>
      <c r="R18" s="177">
        <f t="shared" si="1"/>
        <v>30.188679245283019</v>
      </c>
      <c r="S18" s="65"/>
    </row>
    <row r="19" spans="1:19" ht="15.75">
      <c r="A19" s="8">
        <v>13</v>
      </c>
      <c r="B19" s="7" t="s">
        <v>215</v>
      </c>
      <c r="C19" s="7" t="s">
        <v>178</v>
      </c>
      <c r="D19" s="7" t="s">
        <v>124</v>
      </c>
      <c r="E19" s="8" t="s">
        <v>204</v>
      </c>
      <c r="F19" s="68" t="s">
        <v>13</v>
      </c>
      <c r="G19" s="73">
        <v>40714</v>
      </c>
      <c r="H19" s="7" t="s">
        <v>14</v>
      </c>
      <c r="I19" s="7" t="s">
        <v>17</v>
      </c>
      <c r="J19" s="8">
        <v>0</v>
      </c>
      <c r="K19" s="8">
        <v>6</v>
      </c>
      <c r="L19" s="8">
        <v>1</v>
      </c>
      <c r="M19" s="8">
        <v>1</v>
      </c>
      <c r="N19" s="8">
        <v>4</v>
      </c>
      <c r="O19" s="8">
        <v>4</v>
      </c>
      <c r="P19" s="6">
        <v>0</v>
      </c>
      <c r="Q19" s="26">
        <f t="shared" si="0"/>
        <v>16</v>
      </c>
      <c r="R19" s="177">
        <f t="shared" si="1"/>
        <v>30.188679245283019</v>
      </c>
      <c r="S19" s="65"/>
    </row>
    <row r="20" spans="1:19" ht="15.75">
      <c r="A20" s="8">
        <v>14</v>
      </c>
      <c r="B20" s="7" t="s">
        <v>212</v>
      </c>
      <c r="C20" s="7" t="s">
        <v>213</v>
      </c>
      <c r="D20" s="7" t="s">
        <v>214</v>
      </c>
      <c r="E20" s="8" t="s">
        <v>203</v>
      </c>
      <c r="F20" s="68" t="s">
        <v>13</v>
      </c>
      <c r="G20" s="73" t="s">
        <v>16</v>
      </c>
      <c r="H20" s="7" t="s">
        <v>14</v>
      </c>
      <c r="I20" s="7" t="s">
        <v>17</v>
      </c>
      <c r="J20" s="8">
        <v>0</v>
      </c>
      <c r="K20" s="8">
        <v>5</v>
      </c>
      <c r="L20" s="8">
        <v>1</v>
      </c>
      <c r="M20" s="8">
        <v>2</v>
      </c>
      <c r="N20" s="8">
        <v>4</v>
      </c>
      <c r="O20" s="8">
        <v>4</v>
      </c>
      <c r="P20" s="6">
        <v>0</v>
      </c>
      <c r="Q20" s="26">
        <f t="shared" si="0"/>
        <v>16</v>
      </c>
      <c r="R20" s="177">
        <f t="shared" si="1"/>
        <v>30.188679245283019</v>
      </c>
      <c r="S20" s="65"/>
    </row>
    <row r="21" spans="1:19" s="104" customFormat="1" ht="15.75">
      <c r="A21" s="8">
        <v>15</v>
      </c>
      <c r="B21" s="7" t="s">
        <v>189</v>
      </c>
      <c r="C21" s="7" t="s">
        <v>237</v>
      </c>
      <c r="D21" s="7" t="s">
        <v>110</v>
      </c>
      <c r="E21" s="8" t="s">
        <v>203</v>
      </c>
      <c r="F21" s="68" t="s">
        <v>13</v>
      </c>
      <c r="G21" s="71">
        <v>41019</v>
      </c>
      <c r="H21" s="7" t="s">
        <v>42</v>
      </c>
      <c r="I21" s="7" t="s">
        <v>43</v>
      </c>
      <c r="J21" s="8">
        <v>0</v>
      </c>
      <c r="K21" s="8">
        <v>6</v>
      </c>
      <c r="L21" s="8">
        <v>0</v>
      </c>
      <c r="M21" s="8">
        <v>2</v>
      </c>
      <c r="N21" s="8">
        <v>0</v>
      </c>
      <c r="O21" s="8">
        <v>4</v>
      </c>
      <c r="P21" s="6">
        <v>0</v>
      </c>
      <c r="Q21" s="26">
        <f t="shared" si="0"/>
        <v>12</v>
      </c>
      <c r="R21" s="177">
        <f t="shared" si="1"/>
        <v>22.641509433962263</v>
      </c>
      <c r="S21" s="149"/>
    </row>
    <row r="22" spans="1:19" ht="15.75">
      <c r="A22" s="8">
        <v>16</v>
      </c>
      <c r="B22" s="55" t="s">
        <v>151</v>
      </c>
      <c r="C22" s="55" t="s">
        <v>150</v>
      </c>
      <c r="D22" s="55" t="s">
        <v>170</v>
      </c>
      <c r="E22" s="68" t="s">
        <v>203</v>
      </c>
      <c r="F22" s="68" t="s">
        <v>13</v>
      </c>
      <c r="G22" s="69">
        <v>40629</v>
      </c>
      <c r="H22" s="55" t="s">
        <v>24</v>
      </c>
      <c r="I22" s="55" t="s">
        <v>26</v>
      </c>
      <c r="J22" s="68">
        <v>0</v>
      </c>
      <c r="K22" s="68">
        <v>0</v>
      </c>
      <c r="L22" s="68">
        <v>0</v>
      </c>
      <c r="M22" s="68">
        <v>3</v>
      </c>
      <c r="N22" s="68">
        <v>2</v>
      </c>
      <c r="O22" s="68">
        <v>5</v>
      </c>
      <c r="P22" s="11">
        <v>0</v>
      </c>
      <c r="Q22" s="26">
        <f t="shared" si="0"/>
        <v>10</v>
      </c>
      <c r="R22" s="177">
        <f t="shared" si="1"/>
        <v>18.867924528301888</v>
      </c>
      <c r="S22" s="65"/>
    </row>
    <row r="23" spans="1:19" ht="15.75">
      <c r="A23" s="8">
        <v>17</v>
      </c>
      <c r="B23" s="9" t="s">
        <v>226</v>
      </c>
      <c r="C23" s="9" t="s">
        <v>227</v>
      </c>
      <c r="D23" s="9" t="s">
        <v>228</v>
      </c>
      <c r="E23" s="10" t="s">
        <v>203</v>
      </c>
      <c r="F23" s="68" t="s">
        <v>13</v>
      </c>
      <c r="G23" s="75">
        <v>40701</v>
      </c>
      <c r="H23" s="16" t="s">
        <v>39</v>
      </c>
      <c r="I23" s="14" t="s">
        <v>40</v>
      </c>
      <c r="J23" s="17">
        <v>0</v>
      </c>
      <c r="K23" s="17">
        <v>2</v>
      </c>
      <c r="L23" s="17">
        <v>1</v>
      </c>
      <c r="M23" s="17">
        <v>3</v>
      </c>
      <c r="N23" s="17">
        <v>0</v>
      </c>
      <c r="O23" s="17">
        <v>4</v>
      </c>
      <c r="P23" s="24">
        <v>0</v>
      </c>
      <c r="Q23" s="26">
        <f t="shared" si="0"/>
        <v>10</v>
      </c>
      <c r="R23" s="177">
        <f t="shared" si="1"/>
        <v>18.867924528301888</v>
      </c>
      <c r="S23" s="65"/>
    </row>
    <row r="24" spans="1:19" ht="15.75">
      <c r="A24" s="8">
        <v>18</v>
      </c>
      <c r="B24" s="7" t="s">
        <v>243</v>
      </c>
      <c r="C24" s="7" t="s">
        <v>168</v>
      </c>
      <c r="D24" s="7" t="s">
        <v>170</v>
      </c>
      <c r="E24" s="8" t="s">
        <v>203</v>
      </c>
      <c r="F24" s="68" t="s">
        <v>13</v>
      </c>
      <c r="G24" s="70">
        <v>40857</v>
      </c>
      <c r="H24" s="16" t="s">
        <v>50</v>
      </c>
      <c r="I24" s="14" t="s">
        <v>52</v>
      </c>
      <c r="J24" s="17">
        <v>0</v>
      </c>
      <c r="K24" s="17">
        <v>5</v>
      </c>
      <c r="L24" s="17">
        <v>0</v>
      </c>
      <c r="M24" s="17">
        <v>0</v>
      </c>
      <c r="N24" s="17">
        <v>3</v>
      </c>
      <c r="O24" s="17">
        <v>2</v>
      </c>
      <c r="P24" s="17">
        <v>0</v>
      </c>
      <c r="Q24" s="26">
        <f t="shared" si="0"/>
        <v>10</v>
      </c>
      <c r="R24" s="177">
        <f t="shared" si="1"/>
        <v>18.867924528301888</v>
      </c>
      <c r="S24" s="65"/>
    </row>
    <row r="25" spans="1:19" ht="15.75">
      <c r="A25" s="8">
        <v>19</v>
      </c>
      <c r="B25" s="55" t="s">
        <v>216</v>
      </c>
      <c r="C25" s="55" t="s">
        <v>217</v>
      </c>
      <c r="D25" s="55" t="s">
        <v>218</v>
      </c>
      <c r="E25" s="68" t="s">
        <v>203</v>
      </c>
      <c r="F25" s="68" t="s">
        <v>13</v>
      </c>
      <c r="G25" s="69">
        <v>40756</v>
      </c>
      <c r="H25" s="55" t="s">
        <v>24</v>
      </c>
      <c r="I25" s="55" t="s">
        <v>26</v>
      </c>
      <c r="J25" s="68">
        <v>0</v>
      </c>
      <c r="K25" s="68">
        <v>1</v>
      </c>
      <c r="L25" s="68">
        <v>0</v>
      </c>
      <c r="M25" s="68">
        <v>0</v>
      </c>
      <c r="N25" s="68">
        <v>1</v>
      </c>
      <c r="O25" s="68">
        <v>4</v>
      </c>
      <c r="P25" s="11">
        <v>0</v>
      </c>
      <c r="Q25" s="26">
        <f t="shared" si="0"/>
        <v>6</v>
      </c>
      <c r="R25" s="177">
        <f t="shared" si="1"/>
        <v>11.320754716981131</v>
      </c>
      <c r="S25" s="65"/>
    </row>
    <row r="28" spans="1:19" ht="15.75">
      <c r="H28" s="148" t="s">
        <v>466</v>
      </c>
      <c r="I28" s="147" t="s">
        <v>467</v>
      </c>
    </row>
    <row r="29" spans="1:19" ht="15.75">
      <c r="H29" s="148" t="s">
        <v>471</v>
      </c>
      <c r="I29" s="147" t="s">
        <v>468</v>
      </c>
    </row>
    <row r="30" spans="1:19" ht="15.75">
      <c r="I30" s="147" t="s">
        <v>469</v>
      </c>
    </row>
    <row r="31" spans="1:19" ht="15.75">
      <c r="I31" s="147" t="s">
        <v>470</v>
      </c>
    </row>
    <row r="32" spans="1:19" ht="15.75">
      <c r="I32" s="147" t="s">
        <v>502</v>
      </c>
    </row>
    <row r="33" spans="9:9" ht="15.75">
      <c r="I33" s="147" t="s">
        <v>503</v>
      </c>
    </row>
    <row r="34" spans="9:9" ht="15.75">
      <c r="I34" s="147" t="s">
        <v>492</v>
      </c>
    </row>
    <row r="35" spans="9:9" ht="15.75">
      <c r="I35" s="147" t="s">
        <v>493</v>
      </c>
    </row>
    <row r="36" spans="9:9" ht="15.75">
      <c r="I36" s="147" t="s">
        <v>494</v>
      </c>
    </row>
    <row r="37" spans="9:9" ht="15.75">
      <c r="I37" s="147" t="s">
        <v>495</v>
      </c>
    </row>
    <row r="38" spans="9:9" ht="15.75">
      <c r="I38" s="147" t="s">
        <v>501</v>
      </c>
    </row>
    <row r="39" spans="9:9" ht="15.75">
      <c r="I39" s="147" t="s">
        <v>496</v>
      </c>
    </row>
    <row r="40" spans="9:9" ht="15.75">
      <c r="I40" s="147" t="s">
        <v>497</v>
      </c>
    </row>
    <row r="41" spans="9:9" ht="15.75">
      <c r="I41" s="147" t="s">
        <v>498</v>
      </c>
    </row>
    <row r="42" spans="9:9" ht="15.75">
      <c r="I42" s="147" t="s">
        <v>499</v>
      </c>
    </row>
    <row r="43" spans="9:9" ht="15.75">
      <c r="I43" s="147" t="s">
        <v>500</v>
      </c>
    </row>
  </sheetData>
  <sheetProtection password="EA6F" sheet="1" formatCells="0" formatColumns="0" formatRows="0" insertColumns="0" insertRows="0" insertHyperlinks="0" deleteColumns="0" deleteRows="0" sort="0" autoFilter="0" pivotTables="0"/>
  <sortState ref="A7:R25">
    <sortCondition descending="1" ref="R7:R25"/>
  </sortState>
  <mergeCells count="4">
    <mergeCell ref="A1:Q1"/>
    <mergeCell ref="B2:Q2"/>
    <mergeCell ref="A3:Q3"/>
    <mergeCell ref="A4:Q4"/>
  </mergeCells>
  <hyperlinks>
    <hyperlink ref="B20" r:id="rId1" tooltip="https://schools.dnevnik.ru/v2/admin/persons/person?person=1000022753902&amp;school=1000022644351&amp;view=review&amp;retgroup=2375846751067121611&amp;class=2375846751067121611&amp;group=students&amp;search=" display="Сангаджи-Горяева Елизавета Саранговна"/>
    <hyperlink ref="B19" r:id="rId2" tooltip="https://schools.dnevnik.ru/v2/admin/persons/person?person=1000022753901&amp;school=1000022644351&amp;view=review&amp;retgroup=2375846751067121611&amp;class=2375846751067121611&amp;group=students&amp;search=" display="Намруев Михаил Александрович"/>
  </hyperlinks>
  <pageMargins left="0.7" right="0.7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1"/>
  <sheetViews>
    <sheetView topLeftCell="A13" zoomScale="85" zoomScaleNormal="85" workbookViewId="0">
      <selection activeCell="C44" sqref="C44"/>
    </sheetView>
  </sheetViews>
  <sheetFormatPr defaultRowHeight="12.75"/>
  <cols>
    <col min="1" max="1" width="4.85546875" style="85" customWidth="1"/>
    <col min="2" max="2" width="16.5703125" customWidth="1"/>
    <col min="3" max="3" width="14" customWidth="1"/>
    <col min="4" max="4" width="17.85546875" customWidth="1"/>
    <col min="5" max="5" width="6.140625" style="21" customWidth="1"/>
    <col min="6" max="6" width="11" style="21" customWidth="1"/>
    <col min="7" max="7" width="12.85546875" style="21" customWidth="1"/>
    <col min="8" max="8" width="28.85546875" customWidth="1"/>
    <col min="9" max="9" width="33.28515625" customWidth="1"/>
    <col min="10" max="10" width="7" customWidth="1"/>
    <col min="11" max="11" width="7.28515625" customWidth="1"/>
    <col min="12" max="12" width="6.5703125" customWidth="1"/>
    <col min="13" max="13" width="6.140625" customWidth="1"/>
    <col min="14" max="14" width="6.7109375" customWidth="1"/>
    <col min="15" max="17" width="6.140625" customWidth="1"/>
    <col min="18" max="18" width="6.7109375" customWidth="1"/>
    <col min="19" max="19" width="10.140625" style="67" customWidth="1"/>
    <col min="20" max="20" width="15.7109375" style="67" customWidth="1"/>
    <col min="21" max="21" width="19.42578125" style="104" customWidth="1"/>
  </cols>
  <sheetData>
    <row r="1" spans="1:2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</row>
    <row r="2" spans="1:21" ht="15.75">
      <c r="A2" s="83"/>
      <c r="B2" s="231" t="s">
        <v>11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</row>
    <row r="3" spans="1:21" ht="15.75">
      <c r="A3" s="232" t="s">
        <v>505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</row>
    <row r="4" spans="1:21" ht="15.75">
      <c r="A4" s="232" t="s">
        <v>512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</row>
    <row r="5" spans="1:21" ht="15.75">
      <c r="A5" s="83"/>
      <c r="B5" s="1"/>
      <c r="C5" s="1"/>
      <c r="D5" s="1"/>
      <c r="E5" s="22"/>
      <c r="F5" s="22"/>
      <c r="G5" s="22"/>
      <c r="H5" s="2"/>
      <c r="I5" s="2"/>
      <c r="J5" s="103"/>
      <c r="K5" s="103"/>
      <c r="L5" s="103"/>
      <c r="M5" s="103"/>
      <c r="N5" s="103"/>
      <c r="O5" s="103"/>
      <c r="P5" s="103"/>
      <c r="Q5" s="103"/>
      <c r="R5" s="103"/>
      <c r="S5" s="66"/>
      <c r="T5" s="66"/>
    </row>
    <row r="6" spans="1:21" ht="47.25">
      <c r="A6" s="84" t="s">
        <v>1</v>
      </c>
      <c r="B6" s="82" t="s">
        <v>85</v>
      </c>
      <c r="C6" s="82" t="s">
        <v>84</v>
      </c>
      <c r="D6" s="82" t="s">
        <v>83</v>
      </c>
      <c r="E6" s="82" t="s">
        <v>82</v>
      </c>
      <c r="F6" s="81" t="s">
        <v>2</v>
      </c>
      <c r="G6" s="82" t="s">
        <v>3</v>
      </c>
      <c r="H6" s="82" t="s">
        <v>4</v>
      </c>
      <c r="I6" s="82" t="s">
        <v>5</v>
      </c>
      <c r="J6" s="82" t="s">
        <v>443</v>
      </c>
      <c r="K6" s="82" t="s">
        <v>444</v>
      </c>
      <c r="L6" s="82" t="s">
        <v>445</v>
      </c>
      <c r="M6" s="82" t="s">
        <v>446</v>
      </c>
      <c r="N6" s="82" t="s">
        <v>447</v>
      </c>
      <c r="O6" s="82" t="s">
        <v>448</v>
      </c>
      <c r="P6" s="82" t="s">
        <v>449</v>
      </c>
      <c r="Q6" s="82" t="s">
        <v>472</v>
      </c>
      <c r="R6" s="82" t="s">
        <v>473</v>
      </c>
      <c r="S6" s="82" t="s">
        <v>6</v>
      </c>
      <c r="T6" s="82" t="s">
        <v>7</v>
      </c>
      <c r="U6" s="146" t="s">
        <v>441</v>
      </c>
    </row>
    <row r="7" spans="1:21" s="104" customFormat="1" ht="15.75">
      <c r="A7" s="108">
        <v>1</v>
      </c>
      <c r="B7" s="61" t="s">
        <v>316</v>
      </c>
      <c r="C7" s="61" t="s">
        <v>149</v>
      </c>
      <c r="D7" s="61" t="s">
        <v>103</v>
      </c>
      <c r="E7" s="206" t="s">
        <v>203</v>
      </c>
      <c r="F7" s="108" t="s">
        <v>10</v>
      </c>
      <c r="G7" s="207">
        <v>40439</v>
      </c>
      <c r="H7" s="208" t="s">
        <v>209</v>
      </c>
      <c r="I7" s="208" t="s">
        <v>208</v>
      </c>
      <c r="J7" s="56">
        <v>7</v>
      </c>
      <c r="K7" s="56">
        <v>4</v>
      </c>
      <c r="L7" s="56">
        <v>8</v>
      </c>
      <c r="M7" s="56">
        <v>5</v>
      </c>
      <c r="N7" s="56">
        <v>8</v>
      </c>
      <c r="O7" s="56">
        <v>5</v>
      </c>
      <c r="P7" s="56">
        <v>10</v>
      </c>
      <c r="Q7" s="56">
        <v>22</v>
      </c>
      <c r="R7" s="56">
        <v>27</v>
      </c>
      <c r="S7" s="60">
        <f>SUM(J7:R7)</f>
        <v>96</v>
      </c>
      <c r="T7" s="110">
        <f>S7*100/100</f>
        <v>96</v>
      </c>
      <c r="U7" s="108" t="s">
        <v>423</v>
      </c>
    </row>
    <row r="8" spans="1:21" s="104" customFormat="1" ht="15.75">
      <c r="A8" s="108">
        <v>2</v>
      </c>
      <c r="B8" s="61" t="s">
        <v>298</v>
      </c>
      <c r="C8" s="61" t="s">
        <v>285</v>
      </c>
      <c r="D8" s="61" t="s">
        <v>299</v>
      </c>
      <c r="E8" s="108" t="s">
        <v>204</v>
      </c>
      <c r="F8" s="108" t="s">
        <v>10</v>
      </c>
      <c r="G8" s="209">
        <v>40541</v>
      </c>
      <c r="H8" s="114" t="s">
        <v>50</v>
      </c>
      <c r="I8" s="113" t="s">
        <v>53</v>
      </c>
      <c r="J8" s="58">
        <v>6</v>
      </c>
      <c r="K8" s="58">
        <v>4</v>
      </c>
      <c r="L8" s="58">
        <v>8</v>
      </c>
      <c r="M8" s="58">
        <v>5</v>
      </c>
      <c r="N8" s="58">
        <v>8</v>
      </c>
      <c r="O8" s="58">
        <v>5</v>
      </c>
      <c r="P8" s="58">
        <v>10</v>
      </c>
      <c r="Q8" s="58">
        <v>22</v>
      </c>
      <c r="R8" s="58">
        <v>27</v>
      </c>
      <c r="S8" s="60">
        <f>SUM(J8:R8)</f>
        <v>95</v>
      </c>
      <c r="T8" s="110">
        <f>S8*100/100</f>
        <v>95</v>
      </c>
      <c r="U8" s="108" t="s">
        <v>422</v>
      </c>
    </row>
    <row r="9" spans="1:21" s="104" customFormat="1" ht="15.75">
      <c r="A9" s="108">
        <v>3</v>
      </c>
      <c r="B9" s="61" t="s">
        <v>317</v>
      </c>
      <c r="C9" s="61" t="s">
        <v>318</v>
      </c>
      <c r="D9" s="61" t="s">
        <v>187</v>
      </c>
      <c r="E9" s="206" t="s">
        <v>203</v>
      </c>
      <c r="F9" s="108" t="s">
        <v>10</v>
      </c>
      <c r="G9" s="207">
        <v>40483</v>
      </c>
      <c r="H9" s="208" t="s">
        <v>209</v>
      </c>
      <c r="I9" s="208" t="s">
        <v>208</v>
      </c>
      <c r="J9" s="58">
        <v>4</v>
      </c>
      <c r="K9" s="58">
        <v>4</v>
      </c>
      <c r="L9" s="58">
        <v>8</v>
      </c>
      <c r="M9" s="58">
        <v>5</v>
      </c>
      <c r="N9" s="58">
        <v>8</v>
      </c>
      <c r="O9" s="58">
        <v>5</v>
      </c>
      <c r="P9" s="58">
        <v>10</v>
      </c>
      <c r="Q9" s="58">
        <v>22</v>
      </c>
      <c r="R9" s="58">
        <v>27</v>
      </c>
      <c r="S9" s="60">
        <f>SUM(J9:R9)</f>
        <v>93</v>
      </c>
      <c r="T9" s="110">
        <f>S9*100/100</f>
        <v>93</v>
      </c>
      <c r="U9" s="108" t="s">
        <v>422</v>
      </c>
    </row>
    <row r="10" spans="1:21" s="104" customFormat="1" ht="15.75">
      <c r="A10" s="108">
        <v>4</v>
      </c>
      <c r="B10" s="61" t="s">
        <v>306</v>
      </c>
      <c r="C10" s="61" t="s">
        <v>230</v>
      </c>
      <c r="D10" s="61" t="s">
        <v>307</v>
      </c>
      <c r="E10" s="108" t="s">
        <v>203</v>
      </c>
      <c r="F10" s="108" t="s">
        <v>10</v>
      </c>
      <c r="G10" s="181">
        <v>40311</v>
      </c>
      <c r="H10" s="61" t="s">
        <v>67</v>
      </c>
      <c r="I10" s="61" t="s">
        <v>68</v>
      </c>
      <c r="J10" s="210">
        <v>3</v>
      </c>
      <c r="K10" s="210">
        <v>4</v>
      </c>
      <c r="L10" s="210">
        <v>8</v>
      </c>
      <c r="M10" s="210">
        <v>5</v>
      </c>
      <c r="N10" s="210">
        <v>8</v>
      </c>
      <c r="O10" s="210">
        <v>5</v>
      </c>
      <c r="P10" s="210">
        <v>10</v>
      </c>
      <c r="Q10" s="210">
        <v>22</v>
      </c>
      <c r="R10" s="210">
        <v>27</v>
      </c>
      <c r="S10" s="60">
        <f>SUM(J10:R10)</f>
        <v>92</v>
      </c>
      <c r="T10" s="110">
        <f>S10*100/100</f>
        <v>92</v>
      </c>
      <c r="U10" s="108" t="s">
        <v>422</v>
      </c>
    </row>
    <row r="11" spans="1:21" s="104" customFormat="1" ht="15.75">
      <c r="A11" s="108">
        <v>5</v>
      </c>
      <c r="B11" s="63" t="s">
        <v>286</v>
      </c>
      <c r="C11" s="63" t="s">
        <v>183</v>
      </c>
      <c r="D11" s="63" t="s">
        <v>240</v>
      </c>
      <c r="E11" s="64" t="s">
        <v>204</v>
      </c>
      <c r="F11" s="108" t="s">
        <v>10</v>
      </c>
      <c r="G11" s="101">
        <v>40320</v>
      </c>
      <c r="H11" s="109" t="s">
        <v>46</v>
      </c>
      <c r="I11" s="63" t="s">
        <v>48</v>
      </c>
      <c r="J11" s="64">
        <v>3</v>
      </c>
      <c r="K11" s="64">
        <v>4</v>
      </c>
      <c r="L11" s="64">
        <v>8</v>
      </c>
      <c r="M11" s="64">
        <v>5</v>
      </c>
      <c r="N11" s="64">
        <v>8</v>
      </c>
      <c r="O11" s="64">
        <v>5</v>
      </c>
      <c r="P11" s="64">
        <v>10</v>
      </c>
      <c r="Q11" s="64">
        <v>22</v>
      </c>
      <c r="R11" s="64">
        <v>27</v>
      </c>
      <c r="S11" s="60">
        <f>SUM(J11:R11)</f>
        <v>92</v>
      </c>
      <c r="T11" s="110">
        <f>S11*100/100</f>
        <v>92</v>
      </c>
      <c r="U11" s="108" t="s">
        <v>422</v>
      </c>
    </row>
    <row r="12" spans="1:21" s="104" customFormat="1" ht="15.75">
      <c r="A12" s="108">
        <v>6</v>
      </c>
      <c r="B12" s="61" t="s">
        <v>302</v>
      </c>
      <c r="C12" s="61" t="s">
        <v>303</v>
      </c>
      <c r="D12" s="61" t="s">
        <v>304</v>
      </c>
      <c r="E12" s="108" t="s">
        <v>204</v>
      </c>
      <c r="F12" s="108" t="s">
        <v>10</v>
      </c>
      <c r="G12" s="181">
        <v>40259</v>
      </c>
      <c r="H12" s="61" t="s">
        <v>67</v>
      </c>
      <c r="I12" s="61" t="s">
        <v>68</v>
      </c>
      <c r="J12" s="59">
        <v>3</v>
      </c>
      <c r="K12" s="59">
        <v>4</v>
      </c>
      <c r="L12" s="59">
        <v>8</v>
      </c>
      <c r="M12" s="59">
        <v>5</v>
      </c>
      <c r="N12" s="59">
        <v>8</v>
      </c>
      <c r="O12" s="59">
        <v>5</v>
      </c>
      <c r="P12" s="59">
        <v>10</v>
      </c>
      <c r="Q12" s="59">
        <v>22</v>
      </c>
      <c r="R12" s="59">
        <v>27</v>
      </c>
      <c r="S12" s="60">
        <f>SUM(J12:R12)</f>
        <v>92</v>
      </c>
      <c r="T12" s="110">
        <f>S12*100/100</f>
        <v>92</v>
      </c>
      <c r="U12" s="108" t="s">
        <v>422</v>
      </c>
    </row>
    <row r="13" spans="1:21" s="104" customFormat="1" ht="15.75">
      <c r="A13" s="108">
        <v>7</v>
      </c>
      <c r="B13" s="61" t="s">
        <v>305</v>
      </c>
      <c r="C13" s="61" t="s">
        <v>213</v>
      </c>
      <c r="D13" s="61" t="s">
        <v>165</v>
      </c>
      <c r="E13" s="108" t="s">
        <v>203</v>
      </c>
      <c r="F13" s="108" t="s">
        <v>10</v>
      </c>
      <c r="G13" s="181">
        <v>40478</v>
      </c>
      <c r="H13" s="61" t="s">
        <v>67</v>
      </c>
      <c r="I13" s="61" t="s">
        <v>68</v>
      </c>
      <c r="J13" s="108">
        <v>3</v>
      </c>
      <c r="K13" s="108">
        <v>4</v>
      </c>
      <c r="L13" s="108">
        <v>8</v>
      </c>
      <c r="M13" s="108">
        <v>5</v>
      </c>
      <c r="N13" s="108">
        <v>8</v>
      </c>
      <c r="O13" s="108">
        <v>5</v>
      </c>
      <c r="P13" s="108">
        <v>8</v>
      </c>
      <c r="Q13" s="108">
        <v>22</v>
      </c>
      <c r="R13" s="108">
        <v>27</v>
      </c>
      <c r="S13" s="60">
        <f>SUM(J13:R13)</f>
        <v>90</v>
      </c>
      <c r="T13" s="110">
        <f>S13*100/100</f>
        <v>90</v>
      </c>
      <c r="U13" s="108" t="s">
        <v>422</v>
      </c>
    </row>
    <row r="14" spans="1:21" s="104" customFormat="1" ht="15.75">
      <c r="A14" s="108">
        <v>8</v>
      </c>
      <c r="B14" s="61" t="s">
        <v>255</v>
      </c>
      <c r="C14" s="61" t="s">
        <v>150</v>
      </c>
      <c r="D14" s="61" t="s">
        <v>274</v>
      </c>
      <c r="E14" s="210" t="s">
        <v>203</v>
      </c>
      <c r="F14" s="108" t="s">
        <v>10</v>
      </c>
      <c r="G14" s="211">
        <v>40240</v>
      </c>
      <c r="H14" s="199" t="s">
        <v>75</v>
      </c>
      <c r="I14" s="200" t="s">
        <v>76</v>
      </c>
      <c r="J14" s="115">
        <v>3</v>
      </c>
      <c r="K14" s="115">
        <v>4</v>
      </c>
      <c r="L14" s="115">
        <v>8</v>
      </c>
      <c r="M14" s="115">
        <v>5</v>
      </c>
      <c r="N14" s="115">
        <v>6</v>
      </c>
      <c r="O14" s="115">
        <v>3</v>
      </c>
      <c r="P14" s="115">
        <v>6</v>
      </c>
      <c r="Q14" s="115">
        <v>22</v>
      </c>
      <c r="R14" s="115">
        <v>27</v>
      </c>
      <c r="S14" s="60">
        <f>SUM(J14:R14)</f>
        <v>84</v>
      </c>
      <c r="T14" s="110">
        <f>S14*100/100</f>
        <v>84</v>
      </c>
      <c r="U14" s="108" t="s">
        <v>422</v>
      </c>
    </row>
    <row r="15" spans="1:21" s="104" customFormat="1" ht="15.75">
      <c r="A15" s="108">
        <v>9</v>
      </c>
      <c r="B15" s="184" t="s">
        <v>428</v>
      </c>
      <c r="C15" s="184" t="s">
        <v>154</v>
      </c>
      <c r="D15" s="184" t="s">
        <v>429</v>
      </c>
      <c r="E15" s="212" t="s">
        <v>203</v>
      </c>
      <c r="F15" s="108" t="s">
        <v>10</v>
      </c>
      <c r="G15" s="213">
        <v>40312</v>
      </c>
      <c r="H15" s="61" t="s">
        <v>59</v>
      </c>
      <c r="I15" s="61" t="s">
        <v>60</v>
      </c>
      <c r="J15" s="214">
        <v>0</v>
      </c>
      <c r="K15" s="214">
        <v>2</v>
      </c>
      <c r="L15" s="214">
        <v>8</v>
      </c>
      <c r="M15" s="214">
        <v>5</v>
      </c>
      <c r="N15" s="214">
        <v>6</v>
      </c>
      <c r="O15" s="214">
        <v>3</v>
      </c>
      <c r="P15" s="214">
        <v>10</v>
      </c>
      <c r="Q15" s="214">
        <v>22</v>
      </c>
      <c r="R15" s="214">
        <v>27</v>
      </c>
      <c r="S15" s="60">
        <f>SUM(J15:R15)</f>
        <v>83</v>
      </c>
      <c r="T15" s="110">
        <f>S15*100/100</f>
        <v>83</v>
      </c>
      <c r="U15" s="108" t="s">
        <v>422</v>
      </c>
    </row>
    <row r="16" spans="1:21" s="104" customFormat="1" ht="15.75">
      <c r="A16" s="108">
        <v>10</v>
      </c>
      <c r="B16" s="63" t="s">
        <v>282</v>
      </c>
      <c r="C16" s="63" t="s">
        <v>93</v>
      </c>
      <c r="D16" s="63" t="s">
        <v>283</v>
      </c>
      <c r="E16" s="64" t="s">
        <v>204</v>
      </c>
      <c r="F16" s="108" t="s">
        <v>10</v>
      </c>
      <c r="G16" s="101" t="s">
        <v>475</v>
      </c>
      <c r="H16" s="109" t="s">
        <v>46</v>
      </c>
      <c r="I16" s="63" t="s">
        <v>48</v>
      </c>
      <c r="J16" s="64">
        <v>1</v>
      </c>
      <c r="K16" s="64">
        <v>3</v>
      </c>
      <c r="L16" s="64">
        <v>8</v>
      </c>
      <c r="M16" s="64">
        <v>5</v>
      </c>
      <c r="N16" s="64">
        <v>6</v>
      </c>
      <c r="O16" s="64">
        <v>3</v>
      </c>
      <c r="P16" s="64">
        <v>8</v>
      </c>
      <c r="Q16" s="64">
        <v>22</v>
      </c>
      <c r="R16" s="64">
        <v>27</v>
      </c>
      <c r="S16" s="60">
        <f>SUM(J16:R16)</f>
        <v>83</v>
      </c>
      <c r="T16" s="110">
        <f>S16*100/100</f>
        <v>83</v>
      </c>
      <c r="U16" s="108" t="s">
        <v>422</v>
      </c>
    </row>
    <row r="17" spans="1:21" s="104" customFormat="1" ht="15.75">
      <c r="A17" s="108">
        <v>11</v>
      </c>
      <c r="B17" s="63" t="s">
        <v>284</v>
      </c>
      <c r="C17" s="63" t="s">
        <v>285</v>
      </c>
      <c r="D17" s="63" t="s">
        <v>281</v>
      </c>
      <c r="E17" s="64" t="s">
        <v>204</v>
      </c>
      <c r="F17" s="108" t="s">
        <v>10</v>
      </c>
      <c r="G17" s="101">
        <v>40190</v>
      </c>
      <c r="H17" s="109" t="s">
        <v>46</v>
      </c>
      <c r="I17" s="63" t="s">
        <v>48</v>
      </c>
      <c r="J17" s="210">
        <v>1</v>
      </c>
      <c r="K17" s="210">
        <v>3</v>
      </c>
      <c r="L17" s="210">
        <v>8</v>
      </c>
      <c r="M17" s="210">
        <v>5</v>
      </c>
      <c r="N17" s="210">
        <v>6</v>
      </c>
      <c r="O17" s="210">
        <v>3</v>
      </c>
      <c r="P17" s="210">
        <v>8</v>
      </c>
      <c r="Q17" s="210">
        <v>22</v>
      </c>
      <c r="R17" s="210">
        <v>27</v>
      </c>
      <c r="S17" s="60">
        <f>SUM(J17:R17)</f>
        <v>83</v>
      </c>
      <c r="T17" s="110">
        <f>S17*100/100</f>
        <v>83</v>
      </c>
      <c r="U17" s="108" t="s">
        <v>422</v>
      </c>
    </row>
    <row r="18" spans="1:21" s="104" customFormat="1" ht="15.75">
      <c r="A18" s="116">
        <v>12</v>
      </c>
      <c r="B18" s="125" t="s">
        <v>287</v>
      </c>
      <c r="C18" s="125" t="s">
        <v>221</v>
      </c>
      <c r="D18" s="125" t="s">
        <v>288</v>
      </c>
      <c r="E18" s="128" t="s">
        <v>204</v>
      </c>
      <c r="F18" s="116" t="s">
        <v>10</v>
      </c>
      <c r="G18" s="99">
        <v>40435</v>
      </c>
      <c r="H18" s="130" t="s">
        <v>46</v>
      </c>
      <c r="I18" s="125" t="s">
        <v>48</v>
      </c>
      <c r="J18" s="128">
        <v>1</v>
      </c>
      <c r="K18" s="128">
        <v>3</v>
      </c>
      <c r="L18" s="128">
        <v>8</v>
      </c>
      <c r="M18" s="128">
        <v>5</v>
      </c>
      <c r="N18" s="128">
        <v>5</v>
      </c>
      <c r="O18" s="128">
        <v>5</v>
      </c>
      <c r="P18" s="128">
        <v>6</v>
      </c>
      <c r="Q18" s="128">
        <v>22</v>
      </c>
      <c r="R18" s="128">
        <v>27</v>
      </c>
      <c r="S18" s="118">
        <f>SUM(J18:R18)</f>
        <v>82</v>
      </c>
      <c r="T18" s="123">
        <f>S18*100/100</f>
        <v>82</v>
      </c>
      <c r="U18" s="149"/>
    </row>
    <row r="19" spans="1:21" s="104" customFormat="1" ht="15.75">
      <c r="A19" s="116">
        <v>13</v>
      </c>
      <c r="B19" s="178" t="s">
        <v>511</v>
      </c>
      <c r="C19" s="178" t="s">
        <v>186</v>
      </c>
      <c r="D19" s="178" t="s">
        <v>86</v>
      </c>
      <c r="E19" s="6" t="s">
        <v>203</v>
      </c>
      <c r="F19" s="116" t="s">
        <v>10</v>
      </c>
      <c r="G19" s="188">
        <v>40385</v>
      </c>
      <c r="H19" s="130" t="s">
        <v>75</v>
      </c>
      <c r="I19" s="131" t="s">
        <v>79</v>
      </c>
      <c r="J19" s="187">
        <v>2</v>
      </c>
      <c r="K19" s="187">
        <v>4</v>
      </c>
      <c r="L19" s="187">
        <v>8</v>
      </c>
      <c r="M19" s="187">
        <v>5</v>
      </c>
      <c r="N19" s="187">
        <v>8</v>
      </c>
      <c r="O19" s="187">
        <v>5</v>
      </c>
      <c r="P19" s="187">
        <v>0</v>
      </c>
      <c r="Q19" s="187">
        <v>22</v>
      </c>
      <c r="R19" s="187">
        <v>27</v>
      </c>
      <c r="S19" s="118">
        <f>SUM(J19:R19)</f>
        <v>81</v>
      </c>
      <c r="T19" s="123">
        <f>S19*100/100</f>
        <v>81</v>
      </c>
      <c r="U19" s="149"/>
    </row>
    <row r="20" spans="1:21" s="104" customFormat="1" ht="15.75">
      <c r="A20" s="116">
        <v>14</v>
      </c>
      <c r="B20" s="178" t="s">
        <v>431</v>
      </c>
      <c r="C20" s="178" t="s">
        <v>183</v>
      </c>
      <c r="D20" s="178" t="s">
        <v>358</v>
      </c>
      <c r="E20" s="6" t="s">
        <v>204</v>
      </c>
      <c r="F20" s="116" t="s">
        <v>10</v>
      </c>
      <c r="G20" s="188">
        <v>40399</v>
      </c>
      <c r="H20" s="117" t="s">
        <v>42</v>
      </c>
      <c r="I20" s="117" t="s">
        <v>44</v>
      </c>
      <c r="J20" s="187">
        <v>3</v>
      </c>
      <c r="K20" s="187">
        <v>2</v>
      </c>
      <c r="L20" s="187">
        <v>8</v>
      </c>
      <c r="M20" s="187">
        <v>5</v>
      </c>
      <c r="N20" s="187">
        <v>2</v>
      </c>
      <c r="O20" s="187">
        <v>6</v>
      </c>
      <c r="P20" s="187">
        <v>6</v>
      </c>
      <c r="Q20" s="187">
        <v>22</v>
      </c>
      <c r="R20" s="187">
        <v>27</v>
      </c>
      <c r="S20" s="118">
        <f>SUM(J20:R20)</f>
        <v>81</v>
      </c>
      <c r="T20" s="123">
        <f>S20*100/100</f>
        <v>81</v>
      </c>
      <c r="U20" s="149"/>
    </row>
    <row r="21" spans="1:21" s="104" customFormat="1" ht="15.75">
      <c r="A21" s="116">
        <v>15</v>
      </c>
      <c r="B21" s="178" t="s">
        <v>185</v>
      </c>
      <c r="C21" s="178" t="s">
        <v>313</v>
      </c>
      <c r="D21" s="178" t="s">
        <v>155</v>
      </c>
      <c r="E21" s="6" t="s">
        <v>203</v>
      </c>
      <c r="F21" s="116" t="s">
        <v>10</v>
      </c>
      <c r="G21" s="188">
        <v>40247</v>
      </c>
      <c r="H21" s="130" t="s">
        <v>75</v>
      </c>
      <c r="I21" s="131" t="s">
        <v>76</v>
      </c>
      <c r="J21" s="187">
        <v>3</v>
      </c>
      <c r="K21" s="187">
        <v>2</v>
      </c>
      <c r="L21" s="187">
        <v>8</v>
      </c>
      <c r="M21" s="187">
        <v>5</v>
      </c>
      <c r="N21" s="187">
        <v>4</v>
      </c>
      <c r="O21" s="187">
        <v>1</v>
      </c>
      <c r="P21" s="187">
        <v>8</v>
      </c>
      <c r="Q21" s="187">
        <v>22</v>
      </c>
      <c r="R21" s="187">
        <v>27</v>
      </c>
      <c r="S21" s="118">
        <f>SUM(J21:R21)</f>
        <v>80</v>
      </c>
      <c r="T21" s="123">
        <f>S21*100/100</f>
        <v>80</v>
      </c>
      <c r="U21" s="149"/>
    </row>
    <row r="22" spans="1:21" s="104" customFormat="1" ht="15.75">
      <c r="A22" s="116">
        <v>16</v>
      </c>
      <c r="B22" s="125" t="s">
        <v>123</v>
      </c>
      <c r="C22" s="125" t="s">
        <v>292</v>
      </c>
      <c r="D22" s="125" t="s">
        <v>124</v>
      </c>
      <c r="E22" s="128" t="s">
        <v>204</v>
      </c>
      <c r="F22" s="116" t="s">
        <v>10</v>
      </c>
      <c r="G22" s="99">
        <v>40473</v>
      </c>
      <c r="H22" s="130" t="s">
        <v>46</v>
      </c>
      <c r="I22" s="125" t="s">
        <v>48</v>
      </c>
      <c r="J22" s="116">
        <v>2</v>
      </c>
      <c r="K22" s="116">
        <v>0</v>
      </c>
      <c r="L22" s="116">
        <v>8</v>
      </c>
      <c r="M22" s="116">
        <v>5</v>
      </c>
      <c r="N22" s="116">
        <v>4</v>
      </c>
      <c r="O22" s="116">
        <v>6</v>
      </c>
      <c r="P22" s="116">
        <v>4</v>
      </c>
      <c r="Q22" s="116">
        <v>22</v>
      </c>
      <c r="R22" s="116">
        <v>27</v>
      </c>
      <c r="S22" s="118">
        <f>SUM(J22:R22)</f>
        <v>78</v>
      </c>
      <c r="T22" s="123">
        <f>S22*100/100</f>
        <v>78</v>
      </c>
      <c r="U22" s="149"/>
    </row>
    <row r="23" spans="1:21" s="104" customFormat="1" ht="15.75">
      <c r="A23" s="116">
        <v>17</v>
      </c>
      <c r="B23" s="189" t="s">
        <v>286</v>
      </c>
      <c r="C23" s="189" t="s">
        <v>312</v>
      </c>
      <c r="D23" s="189" t="s">
        <v>430</v>
      </c>
      <c r="E23" s="6" t="s">
        <v>204</v>
      </c>
      <c r="F23" s="116" t="s">
        <v>10</v>
      </c>
      <c r="G23" s="188">
        <v>40346</v>
      </c>
      <c r="H23" s="117" t="s">
        <v>42</v>
      </c>
      <c r="I23" s="117" t="s">
        <v>44</v>
      </c>
      <c r="J23" s="187">
        <v>4</v>
      </c>
      <c r="K23" s="187">
        <v>2</v>
      </c>
      <c r="L23" s="187">
        <v>8</v>
      </c>
      <c r="M23" s="187">
        <v>5</v>
      </c>
      <c r="N23" s="187">
        <v>4</v>
      </c>
      <c r="O23" s="187">
        <v>2</v>
      </c>
      <c r="P23" s="187">
        <v>4</v>
      </c>
      <c r="Q23" s="187">
        <v>22</v>
      </c>
      <c r="R23" s="187">
        <v>27</v>
      </c>
      <c r="S23" s="118">
        <f>SUM(J23:R23)</f>
        <v>78</v>
      </c>
      <c r="T23" s="123">
        <f>S23*100/100</f>
        <v>78</v>
      </c>
      <c r="U23" s="149"/>
    </row>
    <row r="24" spans="1:21" s="104" customFormat="1" ht="15.75">
      <c r="A24" s="116">
        <v>18</v>
      </c>
      <c r="B24" s="117" t="s">
        <v>296</v>
      </c>
      <c r="C24" s="117" t="s">
        <v>297</v>
      </c>
      <c r="D24" s="117" t="s">
        <v>161</v>
      </c>
      <c r="E24" s="6" t="s">
        <v>203</v>
      </c>
      <c r="F24" s="116" t="s">
        <v>10</v>
      </c>
      <c r="G24" s="188">
        <v>40284</v>
      </c>
      <c r="H24" s="130" t="s">
        <v>46</v>
      </c>
      <c r="I24" s="131" t="s">
        <v>48</v>
      </c>
      <c r="J24" s="187">
        <v>3</v>
      </c>
      <c r="K24" s="187">
        <v>2</v>
      </c>
      <c r="L24" s="187">
        <v>8</v>
      </c>
      <c r="M24" s="187">
        <v>5</v>
      </c>
      <c r="N24" s="187">
        <v>6</v>
      </c>
      <c r="O24" s="187">
        <v>1</v>
      </c>
      <c r="P24" s="187">
        <v>4</v>
      </c>
      <c r="Q24" s="187">
        <v>22</v>
      </c>
      <c r="R24" s="187">
        <v>27</v>
      </c>
      <c r="S24" s="118">
        <f>SUM(J24:R24)</f>
        <v>78</v>
      </c>
      <c r="T24" s="123">
        <f>S24*100/100</f>
        <v>78</v>
      </c>
      <c r="U24" s="150"/>
    </row>
    <row r="25" spans="1:21" s="104" customFormat="1" ht="15.75">
      <c r="A25" s="116">
        <v>19</v>
      </c>
      <c r="B25" s="125" t="s">
        <v>268</v>
      </c>
      <c r="C25" s="125" t="s">
        <v>269</v>
      </c>
      <c r="D25" s="125" t="s">
        <v>270</v>
      </c>
      <c r="E25" s="128" t="s">
        <v>204</v>
      </c>
      <c r="F25" s="116" t="s">
        <v>10</v>
      </c>
      <c r="G25" s="152">
        <v>40550</v>
      </c>
      <c r="H25" s="153" t="s">
        <v>39</v>
      </c>
      <c r="I25" s="125" t="s">
        <v>40</v>
      </c>
      <c r="J25" s="145">
        <v>1</v>
      </c>
      <c r="K25" s="145">
        <v>3</v>
      </c>
      <c r="L25" s="145">
        <v>8</v>
      </c>
      <c r="M25" s="145">
        <v>5</v>
      </c>
      <c r="N25" s="145">
        <v>2</v>
      </c>
      <c r="O25" s="145">
        <v>2</v>
      </c>
      <c r="P25" s="145">
        <v>8</v>
      </c>
      <c r="Q25" s="145">
        <v>22</v>
      </c>
      <c r="R25" s="145">
        <v>27</v>
      </c>
      <c r="S25" s="118">
        <f>SUM(J25:R25)</f>
        <v>78</v>
      </c>
      <c r="T25" s="123">
        <f>S25*100/100</f>
        <v>78</v>
      </c>
      <c r="U25" s="150"/>
    </row>
    <row r="26" spans="1:21" s="104" customFormat="1" ht="15.75">
      <c r="A26" s="116">
        <v>20</v>
      </c>
      <c r="B26" s="117" t="s">
        <v>474</v>
      </c>
      <c r="C26" s="117" t="s">
        <v>88</v>
      </c>
      <c r="D26" s="117" t="s">
        <v>301</v>
      </c>
      <c r="E26" s="155" t="s">
        <v>203</v>
      </c>
      <c r="F26" s="116" t="s">
        <v>10</v>
      </c>
      <c r="G26" s="156">
        <v>40546</v>
      </c>
      <c r="H26" s="157" t="s">
        <v>75</v>
      </c>
      <c r="I26" s="158" t="s">
        <v>76</v>
      </c>
      <c r="J26" s="159">
        <v>1</v>
      </c>
      <c r="K26" s="159">
        <v>4</v>
      </c>
      <c r="L26" s="159">
        <v>8</v>
      </c>
      <c r="M26" s="159">
        <v>5</v>
      </c>
      <c r="N26" s="159">
        <v>6</v>
      </c>
      <c r="O26" s="159">
        <v>0</v>
      </c>
      <c r="P26" s="159">
        <v>4</v>
      </c>
      <c r="Q26" s="159">
        <v>22</v>
      </c>
      <c r="R26" s="159">
        <v>27</v>
      </c>
      <c r="S26" s="118">
        <f>SUM(J26:R26)</f>
        <v>77</v>
      </c>
      <c r="T26" s="123">
        <f>S26*100/100</f>
        <v>77</v>
      </c>
      <c r="U26" s="150"/>
    </row>
    <row r="27" spans="1:21" s="104" customFormat="1" ht="15.75">
      <c r="A27" s="116">
        <v>21</v>
      </c>
      <c r="B27" s="131" t="s">
        <v>271</v>
      </c>
      <c r="C27" s="131" t="s">
        <v>178</v>
      </c>
      <c r="D27" s="131" t="s">
        <v>202</v>
      </c>
      <c r="E27" s="132" t="s">
        <v>204</v>
      </c>
      <c r="F27" s="116" t="s">
        <v>10</v>
      </c>
      <c r="G27" s="152">
        <v>40488</v>
      </c>
      <c r="H27" s="153" t="s">
        <v>39</v>
      </c>
      <c r="I27" s="125" t="s">
        <v>40</v>
      </c>
      <c r="J27" s="116">
        <v>2</v>
      </c>
      <c r="K27" s="116">
        <v>1</v>
      </c>
      <c r="L27" s="116">
        <v>8</v>
      </c>
      <c r="M27" s="116">
        <v>5</v>
      </c>
      <c r="N27" s="116">
        <v>4</v>
      </c>
      <c r="O27" s="116">
        <v>1</v>
      </c>
      <c r="P27" s="116">
        <v>6</v>
      </c>
      <c r="Q27" s="116">
        <v>22</v>
      </c>
      <c r="R27" s="116">
        <v>27</v>
      </c>
      <c r="S27" s="118">
        <f>SUM(J27:R27)</f>
        <v>76</v>
      </c>
      <c r="T27" s="123">
        <f>S27*100/100</f>
        <v>76</v>
      </c>
      <c r="U27" s="150"/>
    </row>
    <row r="28" spans="1:21" s="104" customFormat="1" ht="15.75">
      <c r="A28" s="116">
        <v>22</v>
      </c>
      <c r="B28" s="117" t="s">
        <v>314</v>
      </c>
      <c r="C28" s="117" t="s">
        <v>116</v>
      </c>
      <c r="D28" s="117" t="s">
        <v>238</v>
      </c>
      <c r="E28" s="155" t="s">
        <v>204</v>
      </c>
      <c r="F28" s="116" t="s">
        <v>10</v>
      </c>
      <c r="G28" s="156">
        <v>40227</v>
      </c>
      <c r="H28" s="157" t="s">
        <v>75</v>
      </c>
      <c r="I28" s="158" t="s">
        <v>76</v>
      </c>
      <c r="J28" s="116">
        <v>2</v>
      </c>
      <c r="K28" s="116">
        <v>2</v>
      </c>
      <c r="L28" s="116">
        <v>8</v>
      </c>
      <c r="M28" s="116">
        <v>5</v>
      </c>
      <c r="N28" s="116">
        <v>6</v>
      </c>
      <c r="O28" s="116">
        <v>0</v>
      </c>
      <c r="P28" s="116">
        <v>4</v>
      </c>
      <c r="Q28" s="116">
        <v>22</v>
      </c>
      <c r="R28" s="116">
        <v>27</v>
      </c>
      <c r="S28" s="118">
        <f>SUM(J28:R28)</f>
        <v>76</v>
      </c>
      <c r="T28" s="123">
        <f>S28*100/100</f>
        <v>76</v>
      </c>
      <c r="U28" s="150"/>
    </row>
    <row r="29" spans="1:21" s="104" customFormat="1" ht="15.75">
      <c r="A29" s="116">
        <v>23</v>
      </c>
      <c r="B29" s="125" t="s">
        <v>289</v>
      </c>
      <c r="C29" s="125" t="s">
        <v>290</v>
      </c>
      <c r="D29" s="125" t="s">
        <v>291</v>
      </c>
      <c r="E29" s="128" t="s">
        <v>204</v>
      </c>
      <c r="F29" s="116" t="s">
        <v>10</v>
      </c>
      <c r="G29" s="99">
        <v>40432</v>
      </c>
      <c r="H29" s="130" t="s">
        <v>46</v>
      </c>
      <c r="I29" s="125" t="s">
        <v>48</v>
      </c>
      <c r="J29" s="116">
        <v>0</v>
      </c>
      <c r="K29" s="116">
        <v>2</v>
      </c>
      <c r="L29" s="116">
        <v>8</v>
      </c>
      <c r="M29" s="116">
        <v>5</v>
      </c>
      <c r="N29" s="116">
        <v>4</v>
      </c>
      <c r="O29" s="116">
        <v>4</v>
      </c>
      <c r="P29" s="116">
        <v>4</v>
      </c>
      <c r="Q29" s="116">
        <v>22</v>
      </c>
      <c r="R29" s="116">
        <v>27</v>
      </c>
      <c r="S29" s="118">
        <f>SUM(J29:R29)</f>
        <v>76</v>
      </c>
      <c r="T29" s="123">
        <f>S29*100/100</f>
        <v>76</v>
      </c>
      <c r="U29" s="150"/>
    </row>
    <row r="30" spans="1:21" s="104" customFormat="1" ht="15.75">
      <c r="A30" s="116">
        <v>24</v>
      </c>
      <c r="B30" s="117" t="s">
        <v>260</v>
      </c>
      <c r="C30" s="117" t="s">
        <v>241</v>
      </c>
      <c r="D30" s="117" t="s">
        <v>110</v>
      </c>
      <c r="E30" s="116" t="s">
        <v>203</v>
      </c>
      <c r="F30" s="116" t="s">
        <v>10</v>
      </c>
      <c r="G30" s="154">
        <v>40424</v>
      </c>
      <c r="H30" s="117" t="s">
        <v>14</v>
      </c>
      <c r="I30" s="117" t="s">
        <v>15</v>
      </c>
      <c r="J30" s="128">
        <v>0</v>
      </c>
      <c r="K30" s="128">
        <v>4</v>
      </c>
      <c r="L30" s="128">
        <v>8</v>
      </c>
      <c r="M30" s="128">
        <v>5</v>
      </c>
      <c r="N30" s="128">
        <v>4</v>
      </c>
      <c r="O30" s="128">
        <v>3</v>
      </c>
      <c r="P30" s="128">
        <v>2</v>
      </c>
      <c r="Q30" s="128">
        <v>22</v>
      </c>
      <c r="R30" s="128">
        <v>27</v>
      </c>
      <c r="S30" s="118">
        <f>SUM(J30:R30)</f>
        <v>75</v>
      </c>
      <c r="T30" s="123">
        <f>S30*100/100</f>
        <v>75</v>
      </c>
      <c r="U30" s="150"/>
    </row>
    <row r="31" spans="1:21" ht="15.75">
      <c r="A31" s="116">
        <v>25</v>
      </c>
      <c r="B31" s="125" t="s">
        <v>293</v>
      </c>
      <c r="C31" s="125" t="s">
        <v>294</v>
      </c>
      <c r="D31" s="125" t="s">
        <v>202</v>
      </c>
      <c r="E31" s="128" t="s">
        <v>204</v>
      </c>
      <c r="F31" s="116" t="s">
        <v>10</v>
      </c>
      <c r="G31" s="99">
        <v>40467</v>
      </c>
      <c r="H31" s="130" t="s">
        <v>46</v>
      </c>
      <c r="I31" s="131" t="s">
        <v>48</v>
      </c>
      <c r="J31" s="151">
        <v>0</v>
      </c>
      <c r="K31" s="151">
        <v>3</v>
      </c>
      <c r="L31" s="151">
        <v>8</v>
      </c>
      <c r="M31" s="151">
        <v>5</v>
      </c>
      <c r="N31" s="151">
        <v>6</v>
      </c>
      <c r="O31" s="151">
        <v>0</v>
      </c>
      <c r="P31" s="151">
        <v>4</v>
      </c>
      <c r="Q31" s="151">
        <v>22</v>
      </c>
      <c r="R31" s="151">
        <v>27</v>
      </c>
      <c r="S31" s="118">
        <f>SUM(J31:R31)</f>
        <v>75</v>
      </c>
      <c r="T31" s="123">
        <f>S31*100/100</f>
        <v>75</v>
      </c>
      <c r="U31" s="149"/>
    </row>
    <row r="32" spans="1:21" ht="15.75">
      <c r="A32" s="116">
        <v>26</v>
      </c>
      <c r="B32" s="178" t="s">
        <v>424</v>
      </c>
      <c r="C32" s="178" t="s">
        <v>186</v>
      </c>
      <c r="D32" s="178" t="s">
        <v>404</v>
      </c>
      <c r="E32" s="6"/>
      <c r="F32" s="116" t="s">
        <v>10</v>
      </c>
      <c r="G32" s="188">
        <v>40564</v>
      </c>
      <c r="H32" s="117" t="s">
        <v>59</v>
      </c>
      <c r="I32" s="117" t="s">
        <v>60</v>
      </c>
      <c r="J32" s="187">
        <v>0</v>
      </c>
      <c r="K32" s="187">
        <v>1</v>
      </c>
      <c r="L32" s="187">
        <v>8</v>
      </c>
      <c r="M32" s="187">
        <v>5</v>
      </c>
      <c r="N32" s="187">
        <v>6</v>
      </c>
      <c r="O32" s="187">
        <v>0</v>
      </c>
      <c r="P32" s="187">
        <v>6</v>
      </c>
      <c r="Q32" s="187">
        <v>22</v>
      </c>
      <c r="R32" s="187">
        <v>27</v>
      </c>
      <c r="S32" s="118">
        <f>SUM(J32:R32)</f>
        <v>75</v>
      </c>
      <c r="T32" s="123">
        <f>S32*100/100</f>
        <v>75</v>
      </c>
      <c r="U32" s="149"/>
    </row>
    <row r="33" spans="1:21" ht="15.75">
      <c r="A33" s="116">
        <v>27</v>
      </c>
      <c r="B33" s="117" t="s">
        <v>104</v>
      </c>
      <c r="C33" s="117" t="s">
        <v>233</v>
      </c>
      <c r="D33" s="117" t="s">
        <v>315</v>
      </c>
      <c r="E33" s="155" t="s">
        <v>204</v>
      </c>
      <c r="F33" s="116" t="s">
        <v>10</v>
      </c>
      <c r="G33" s="156">
        <v>40351</v>
      </c>
      <c r="H33" s="157" t="s">
        <v>75</v>
      </c>
      <c r="I33" s="158" t="s">
        <v>76</v>
      </c>
      <c r="J33" s="128">
        <v>0</v>
      </c>
      <c r="K33" s="128">
        <v>3</v>
      </c>
      <c r="L33" s="128">
        <v>8</v>
      </c>
      <c r="M33" s="128">
        <v>5</v>
      </c>
      <c r="N33" s="128">
        <v>2</v>
      </c>
      <c r="O33" s="128">
        <v>1</v>
      </c>
      <c r="P33" s="128">
        <v>6</v>
      </c>
      <c r="Q33" s="128">
        <v>22</v>
      </c>
      <c r="R33" s="128">
        <v>27</v>
      </c>
      <c r="S33" s="118">
        <f>SUM(J33:R33)</f>
        <v>74</v>
      </c>
      <c r="T33" s="123">
        <f>S33*100/100</f>
        <v>74</v>
      </c>
      <c r="U33" s="149"/>
    </row>
    <row r="34" spans="1:21" ht="15.75">
      <c r="A34" s="116">
        <v>28</v>
      </c>
      <c r="B34" s="125" t="s">
        <v>272</v>
      </c>
      <c r="C34" s="125" t="s">
        <v>273</v>
      </c>
      <c r="D34" s="125" t="s">
        <v>274</v>
      </c>
      <c r="E34" s="128" t="s">
        <v>203</v>
      </c>
      <c r="F34" s="116" t="s">
        <v>10</v>
      </c>
      <c r="G34" s="152">
        <v>40545</v>
      </c>
      <c r="H34" s="153" t="s">
        <v>39</v>
      </c>
      <c r="I34" s="125" t="s">
        <v>40</v>
      </c>
      <c r="J34" s="128">
        <v>1</v>
      </c>
      <c r="K34" s="128">
        <v>2</v>
      </c>
      <c r="L34" s="128">
        <v>8</v>
      </c>
      <c r="M34" s="128">
        <v>5</v>
      </c>
      <c r="N34" s="128">
        <v>2</v>
      </c>
      <c r="O34" s="128">
        <v>3</v>
      </c>
      <c r="P34" s="128">
        <v>4</v>
      </c>
      <c r="Q34" s="128">
        <v>22</v>
      </c>
      <c r="R34" s="128">
        <v>27</v>
      </c>
      <c r="S34" s="118">
        <f>SUM(J34:R34)</f>
        <v>74</v>
      </c>
      <c r="T34" s="123">
        <f>S34*100/100</f>
        <v>74</v>
      </c>
      <c r="U34" s="149"/>
    </row>
    <row r="35" spans="1:21" ht="15.75">
      <c r="A35" s="116">
        <v>29</v>
      </c>
      <c r="B35" s="117" t="s">
        <v>262</v>
      </c>
      <c r="C35" s="117" t="s">
        <v>111</v>
      </c>
      <c r="D35" s="117" t="s">
        <v>127</v>
      </c>
      <c r="E35" s="116" t="s">
        <v>204</v>
      </c>
      <c r="F35" s="116" t="s">
        <v>10</v>
      </c>
      <c r="G35" s="154">
        <v>40484</v>
      </c>
      <c r="H35" s="117" t="s">
        <v>24</v>
      </c>
      <c r="I35" s="117" t="s">
        <v>26</v>
      </c>
      <c r="J35" s="155">
        <v>1</v>
      </c>
      <c r="K35" s="155">
        <v>3</v>
      </c>
      <c r="L35" s="155">
        <v>8</v>
      </c>
      <c r="M35" s="155">
        <v>5</v>
      </c>
      <c r="N35" s="155">
        <v>0</v>
      </c>
      <c r="O35" s="155">
        <v>1</v>
      </c>
      <c r="P35" s="155">
        <v>6</v>
      </c>
      <c r="Q35" s="155">
        <v>22</v>
      </c>
      <c r="R35" s="155">
        <v>27</v>
      </c>
      <c r="S35" s="118">
        <f>SUM(J35:R35)</f>
        <v>73</v>
      </c>
      <c r="T35" s="123">
        <f>S35*100/100</f>
        <v>73</v>
      </c>
      <c r="U35" s="149"/>
    </row>
    <row r="36" spans="1:21" ht="15.75">
      <c r="A36" s="116">
        <v>30</v>
      </c>
      <c r="B36" s="117" t="s">
        <v>300</v>
      </c>
      <c r="C36" s="117" t="s">
        <v>157</v>
      </c>
      <c r="D36" s="117" t="s">
        <v>301</v>
      </c>
      <c r="E36" s="116" t="s">
        <v>203</v>
      </c>
      <c r="F36" s="116" t="s">
        <v>10</v>
      </c>
      <c r="G36" s="154">
        <v>40235</v>
      </c>
      <c r="H36" s="117" t="s">
        <v>59</v>
      </c>
      <c r="I36" s="117" t="s">
        <v>60</v>
      </c>
      <c r="J36" s="126">
        <v>0</v>
      </c>
      <c r="K36" s="126">
        <v>2</v>
      </c>
      <c r="L36" s="126">
        <v>8</v>
      </c>
      <c r="M36" s="126">
        <v>5</v>
      </c>
      <c r="N36" s="126">
        <v>6</v>
      </c>
      <c r="O36" s="126">
        <v>1</v>
      </c>
      <c r="P36" s="126">
        <v>2</v>
      </c>
      <c r="Q36" s="126">
        <v>22</v>
      </c>
      <c r="R36" s="126">
        <v>27</v>
      </c>
      <c r="S36" s="118">
        <f>SUM(J36:R36)</f>
        <v>73</v>
      </c>
      <c r="T36" s="123">
        <f>S36*100/100</f>
        <v>73</v>
      </c>
      <c r="U36" s="149"/>
    </row>
    <row r="37" spans="1:21" ht="15.75">
      <c r="A37" s="116">
        <v>31</v>
      </c>
      <c r="B37" s="178" t="s">
        <v>366</v>
      </c>
      <c r="C37" s="178" t="s">
        <v>426</v>
      </c>
      <c r="D37" s="178" t="s">
        <v>507</v>
      </c>
      <c r="E37" s="6" t="s">
        <v>203</v>
      </c>
      <c r="F37" s="116" t="s">
        <v>10</v>
      </c>
      <c r="G37" s="188">
        <v>40162</v>
      </c>
      <c r="H37" s="117" t="s">
        <v>59</v>
      </c>
      <c r="I37" s="117" t="s">
        <v>60</v>
      </c>
      <c r="J37" s="187">
        <v>2</v>
      </c>
      <c r="K37" s="187">
        <v>2</v>
      </c>
      <c r="L37" s="187">
        <v>8</v>
      </c>
      <c r="M37" s="187">
        <v>5</v>
      </c>
      <c r="N37" s="187">
        <v>4</v>
      </c>
      <c r="O37" s="187">
        <v>0</v>
      </c>
      <c r="P37" s="187">
        <v>2</v>
      </c>
      <c r="Q37" s="187">
        <v>22</v>
      </c>
      <c r="R37" s="187">
        <v>27</v>
      </c>
      <c r="S37" s="118">
        <f>SUM(J37:R37)</f>
        <v>72</v>
      </c>
      <c r="T37" s="123">
        <f>S37*100/100</f>
        <v>72</v>
      </c>
      <c r="U37" s="149"/>
    </row>
    <row r="38" spans="1:21" ht="15.75">
      <c r="A38" s="116">
        <v>32</v>
      </c>
      <c r="B38" s="117" t="s">
        <v>295</v>
      </c>
      <c r="C38" s="117" t="s">
        <v>143</v>
      </c>
      <c r="D38" s="117" t="s">
        <v>155</v>
      </c>
      <c r="E38" s="6" t="s">
        <v>203</v>
      </c>
      <c r="F38" s="116" t="s">
        <v>10</v>
      </c>
      <c r="G38" s="188">
        <v>40619</v>
      </c>
      <c r="H38" s="130" t="s">
        <v>46</v>
      </c>
      <c r="I38" s="131" t="s">
        <v>48</v>
      </c>
      <c r="J38" s="187">
        <v>2</v>
      </c>
      <c r="K38" s="187">
        <v>2</v>
      </c>
      <c r="L38" s="187">
        <v>8</v>
      </c>
      <c r="M38" s="187">
        <v>5</v>
      </c>
      <c r="N38" s="187">
        <v>2</v>
      </c>
      <c r="O38" s="187">
        <v>2</v>
      </c>
      <c r="P38" s="187">
        <v>2</v>
      </c>
      <c r="Q38" s="187">
        <v>22</v>
      </c>
      <c r="R38" s="187">
        <v>27</v>
      </c>
      <c r="S38" s="118">
        <f>SUM(J38:R38)</f>
        <v>72</v>
      </c>
      <c r="T38" s="123">
        <f>S38*100/100</f>
        <v>72</v>
      </c>
      <c r="U38" s="149"/>
    </row>
    <row r="39" spans="1:21" ht="15.75">
      <c r="A39" s="116">
        <v>33</v>
      </c>
      <c r="B39" s="178" t="s">
        <v>401</v>
      </c>
      <c r="C39" s="178" t="s">
        <v>261</v>
      </c>
      <c r="D39" s="178" t="s">
        <v>427</v>
      </c>
      <c r="E39" s="6" t="s">
        <v>204</v>
      </c>
      <c r="F39" s="116" t="s">
        <v>10</v>
      </c>
      <c r="G39" s="188">
        <v>40441</v>
      </c>
      <c r="H39" s="117" t="s">
        <v>67</v>
      </c>
      <c r="I39" s="117" t="s">
        <v>510</v>
      </c>
      <c r="J39" s="187">
        <v>0</v>
      </c>
      <c r="K39" s="187">
        <v>2</v>
      </c>
      <c r="L39" s="187">
        <v>8</v>
      </c>
      <c r="M39" s="187">
        <v>5</v>
      </c>
      <c r="N39" s="187">
        <v>2</v>
      </c>
      <c r="O39" s="187">
        <v>0</v>
      </c>
      <c r="P39" s="187">
        <v>6</v>
      </c>
      <c r="Q39" s="187">
        <v>22</v>
      </c>
      <c r="R39" s="187">
        <v>27</v>
      </c>
      <c r="S39" s="118">
        <f>SUM(J39:R39)</f>
        <v>72</v>
      </c>
      <c r="T39" s="123">
        <f>S39*100/100</f>
        <v>72</v>
      </c>
      <c r="U39" s="149"/>
    </row>
    <row r="40" spans="1:21" ht="15.75">
      <c r="A40" s="116">
        <v>34</v>
      </c>
      <c r="B40" s="178" t="s">
        <v>276</v>
      </c>
      <c r="C40" s="178" t="s">
        <v>277</v>
      </c>
      <c r="D40" s="178" t="s">
        <v>278</v>
      </c>
      <c r="E40" s="6" t="s">
        <v>204</v>
      </c>
      <c r="F40" s="116" t="s">
        <v>10</v>
      </c>
      <c r="G40" s="188">
        <v>40459</v>
      </c>
      <c r="H40" s="117" t="s">
        <v>42</v>
      </c>
      <c r="I40" s="117" t="s">
        <v>44</v>
      </c>
      <c r="J40" s="187">
        <v>0</v>
      </c>
      <c r="K40" s="187">
        <v>2</v>
      </c>
      <c r="L40" s="187">
        <v>8</v>
      </c>
      <c r="M40" s="187">
        <v>5</v>
      </c>
      <c r="N40" s="187">
        <v>2</v>
      </c>
      <c r="O40" s="187">
        <v>0</v>
      </c>
      <c r="P40" s="187">
        <v>2</v>
      </c>
      <c r="Q40" s="187">
        <v>22</v>
      </c>
      <c r="R40" s="187">
        <v>27</v>
      </c>
      <c r="S40" s="118">
        <f>SUM(J40:R40)</f>
        <v>68</v>
      </c>
      <c r="T40" s="123">
        <f>S40*100/100</f>
        <v>68</v>
      </c>
      <c r="U40" s="149"/>
    </row>
    <row r="41" spans="1:21" ht="15.75">
      <c r="A41" s="116">
        <v>35</v>
      </c>
      <c r="B41" s="178" t="s">
        <v>308</v>
      </c>
      <c r="C41" s="178" t="s">
        <v>309</v>
      </c>
      <c r="D41" s="178" t="s">
        <v>310</v>
      </c>
      <c r="E41" s="6" t="s">
        <v>204</v>
      </c>
      <c r="F41" s="116" t="s">
        <v>10</v>
      </c>
      <c r="G41" s="188">
        <v>40364</v>
      </c>
      <c r="H41" s="178" t="s">
        <v>508</v>
      </c>
      <c r="I41" s="178" t="s">
        <v>509</v>
      </c>
      <c r="J41" s="187">
        <v>0</v>
      </c>
      <c r="K41" s="187">
        <v>2</v>
      </c>
      <c r="L41" s="187">
        <v>8</v>
      </c>
      <c r="M41" s="187">
        <v>5</v>
      </c>
      <c r="N41" s="187">
        <v>0</v>
      </c>
      <c r="O41" s="187">
        <v>1</v>
      </c>
      <c r="P41" s="187">
        <v>2</v>
      </c>
      <c r="Q41" s="187">
        <v>22</v>
      </c>
      <c r="R41" s="187">
        <v>27</v>
      </c>
      <c r="S41" s="118">
        <f>SUM(J41:R41)</f>
        <v>67</v>
      </c>
      <c r="T41" s="123">
        <f>S41*100/100</f>
        <v>67</v>
      </c>
      <c r="U41" s="149"/>
    </row>
    <row r="42" spans="1:21" ht="15.75">
      <c r="A42" s="116">
        <v>36</v>
      </c>
      <c r="B42" s="117" t="s">
        <v>113</v>
      </c>
      <c r="C42" s="117" t="s">
        <v>267</v>
      </c>
      <c r="D42" s="117" t="s">
        <v>279</v>
      </c>
      <c r="E42" s="116" t="s">
        <v>204</v>
      </c>
      <c r="F42" s="116" t="s">
        <v>10</v>
      </c>
      <c r="G42" s="154">
        <v>40280</v>
      </c>
      <c r="H42" s="117" t="s">
        <v>42</v>
      </c>
      <c r="I42" s="117" t="s">
        <v>44</v>
      </c>
      <c r="J42" s="132">
        <v>3</v>
      </c>
      <c r="K42" s="132">
        <v>0</v>
      </c>
      <c r="L42" s="132">
        <v>8</v>
      </c>
      <c r="M42" s="132">
        <v>5</v>
      </c>
      <c r="N42" s="132">
        <v>0</v>
      </c>
      <c r="O42" s="132">
        <v>0</v>
      </c>
      <c r="P42" s="132">
        <v>0</v>
      </c>
      <c r="Q42" s="132">
        <v>22</v>
      </c>
      <c r="R42" s="132">
        <v>27</v>
      </c>
      <c r="S42" s="118">
        <f>SUM(J42:R42)</f>
        <v>65</v>
      </c>
      <c r="T42" s="123">
        <f>S42*100/100</f>
        <v>65</v>
      </c>
      <c r="U42" s="149"/>
    </row>
    <row r="46" spans="1:21" ht="15.75">
      <c r="H46" s="148" t="s">
        <v>466</v>
      </c>
      <c r="I46" s="147" t="s">
        <v>467</v>
      </c>
    </row>
    <row r="47" spans="1:21" ht="15.75">
      <c r="H47" s="148" t="s">
        <v>471</v>
      </c>
      <c r="I47" s="147" t="s">
        <v>468</v>
      </c>
    </row>
    <row r="48" spans="1:21" ht="15.75">
      <c r="I48" s="147" t="s">
        <v>469</v>
      </c>
    </row>
    <row r="49" spans="9:9" ht="15.75">
      <c r="I49" s="147" t="s">
        <v>470</v>
      </c>
    </row>
    <row r="50" spans="9:9" ht="15.75">
      <c r="I50" s="147" t="s">
        <v>502</v>
      </c>
    </row>
    <row r="51" spans="9:9" ht="15.75">
      <c r="I51" s="147" t="s">
        <v>503</v>
      </c>
    </row>
    <row r="52" spans="9:9" ht="15.75">
      <c r="I52" s="147" t="s">
        <v>492</v>
      </c>
    </row>
    <row r="53" spans="9:9" ht="15.75">
      <c r="I53" s="147" t="s">
        <v>493</v>
      </c>
    </row>
    <row r="54" spans="9:9" ht="15.75">
      <c r="I54" s="147" t="s">
        <v>494</v>
      </c>
    </row>
    <row r="55" spans="9:9" ht="15.75">
      <c r="I55" s="147" t="s">
        <v>495</v>
      </c>
    </row>
    <row r="56" spans="9:9" ht="15.75">
      <c r="I56" s="147" t="s">
        <v>501</v>
      </c>
    </row>
    <row r="57" spans="9:9" ht="15.75">
      <c r="I57" s="147" t="s">
        <v>496</v>
      </c>
    </row>
    <row r="58" spans="9:9" ht="15.75">
      <c r="I58" s="147" t="s">
        <v>497</v>
      </c>
    </row>
    <row r="59" spans="9:9" ht="15.75">
      <c r="I59" s="147" t="s">
        <v>498</v>
      </c>
    </row>
    <row r="60" spans="9:9" ht="15.75">
      <c r="I60" s="147" t="s">
        <v>499</v>
      </c>
    </row>
    <row r="61" spans="9:9" ht="15.75">
      <c r="I61" s="147" t="s">
        <v>500</v>
      </c>
    </row>
  </sheetData>
  <sheetProtection password="EA6F" sheet="1" formatCells="0" formatColumns="0" formatRows="0" insertColumns="0" insertRows="0" insertHyperlinks="0" deleteColumns="0" deleteRows="0" pivotTables="0"/>
  <sortState ref="A7:U42">
    <sortCondition descending="1" ref="T7:T42"/>
  </sortState>
  <mergeCells count="4">
    <mergeCell ref="A1:T1"/>
    <mergeCell ref="B2:T2"/>
    <mergeCell ref="A3:T3"/>
    <mergeCell ref="A4:T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64"/>
  <sheetViews>
    <sheetView topLeftCell="A7" zoomScale="70" zoomScaleNormal="70" workbookViewId="0">
      <selection activeCell="C45" sqref="C45"/>
    </sheetView>
  </sheetViews>
  <sheetFormatPr defaultRowHeight="12.75"/>
  <cols>
    <col min="1" max="1" width="4.85546875" customWidth="1"/>
    <col min="2" max="2" width="17" customWidth="1"/>
    <col min="3" max="3" width="12.5703125" customWidth="1"/>
    <col min="4" max="4" width="18.42578125" customWidth="1"/>
    <col min="5" max="5" width="5.5703125" style="21" customWidth="1"/>
    <col min="6" max="6" width="10.28515625" style="21" customWidth="1"/>
    <col min="7" max="7" width="15" style="21" customWidth="1"/>
    <col min="8" max="8" width="32.85546875" customWidth="1"/>
    <col min="9" max="9" width="35.7109375" customWidth="1"/>
    <col min="10" max="13" width="7.140625" customWidth="1"/>
    <col min="14" max="17" width="7.7109375" customWidth="1"/>
    <col min="18" max="18" width="8" customWidth="1"/>
    <col min="19" max="19" width="10.140625" customWidth="1"/>
    <col min="20" max="20" width="14.42578125" customWidth="1"/>
    <col min="21" max="21" width="21.5703125" style="104" customWidth="1"/>
  </cols>
  <sheetData>
    <row r="1" spans="1:2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</row>
    <row r="2" spans="1:21" ht="15.75">
      <c r="A2" s="3"/>
      <c r="B2" s="231" t="s">
        <v>12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</row>
    <row r="3" spans="1:21" ht="15.75">
      <c r="A3" s="232" t="s">
        <v>504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</row>
    <row r="4" spans="1:21" ht="15.75">
      <c r="A4" s="232" t="s">
        <v>506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</row>
    <row r="5" spans="1:21" ht="15.75">
      <c r="A5" s="3"/>
      <c r="B5" s="1"/>
      <c r="C5" s="1"/>
      <c r="D5" s="1"/>
      <c r="E5" s="22"/>
      <c r="F5" s="22"/>
      <c r="G5" s="22"/>
      <c r="H5" s="3"/>
      <c r="I5" s="3"/>
      <c r="J5" s="103"/>
      <c r="K5" s="103"/>
      <c r="L5" s="103"/>
      <c r="M5" s="103"/>
      <c r="N5" s="103"/>
      <c r="O5" s="103"/>
      <c r="P5" s="103"/>
      <c r="Q5" s="103"/>
      <c r="R5" s="103"/>
      <c r="S5" s="3"/>
      <c r="T5" s="3"/>
    </row>
    <row r="6" spans="1:21" ht="47.25">
      <c r="A6" s="81" t="s">
        <v>1</v>
      </c>
      <c r="B6" s="82" t="s">
        <v>85</v>
      </c>
      <c r="C6" s="82" t="s">
        <v>84</v>
      </c>
      <c r="D6" s="82" t="s">
        <v>83</v>
      </c>
      <c r="E6" s="82" t="s">
        <v>82</v>
      </c>
      <c r="F6" s="81" t="s">
        <v>2</v>
      </c>
      <c r="G6" s="82" t="s">
        <v>3</v>
      </c>
      <c r="H6" s="82" t="s">
        <v>4</v>
      </c>
      <c r="I6" s="82" t="s">
        <v>5</v>
      </c>
      <c r="J6" s="86" t="s">
        <v>443</v>
      </c>
      <c r="K6" s="86" t="s">
        <v>444</v>
      </c>
      <c r="L6" s="86" t="s">
        <v>445</v>
      </c>
      <c r="M6" s="86" t="s">
        <v>446</v>
      </c>
      <c r="N6" s="86" t="s">
        <v>447</v>
      </c>
      <c r="O6" s="86" t="s">
        <v>448</v>
      </c>
      <c r="P6" s="86" t="s">
        <v>449</v>
      </c>
      <c r="Q6" s="86" t="s">
        <v>472</v>
      </c>
      <c r="R6" s="86" t="s">
        <v>473</v>
      </c>
      <c r="S6" s="86" t="s">
        <v>6</v>
      </c>
      <c r="T6" s="82" t="s">
        <v>7</v>
      </c>
      <c r="U6" s="146" t="s">
        <v>441</v>
      </c>
    </row>
    <row r="7" spans="1:21" ht="15.75">
      <c r="A7" s="108">
        <v>1</v>
      </c>
      <c r="B7" s="190" t="s">
        <v>323</v>
      </c>
      <c r="C7" s="190" t="s">
        <v>280</v>
      </c>
      <c r="D7" s="190" t="s">
        <v>324</v>
      </c>
      <c r="E7" s="62" t="s">
        <v>204</v>
      </c>
      <c r="F7" s="108" t="s">
        <v>13</v>
      </c>
      <c r="G7" s="191">
        <v>39935</v>
      </c>
      <c r="H7" s="61" t="s">
        <v>19</v>
      </c>
      <c r="I7" s="61" t="s">
        <v>21</v>
      </c>
      <c r="J7" s="192">
        <v>3</v>
      </c>
      <c r="K7" s="192">
        <v>4</v>
      </c>
      <c r="L7" s="192">
        <v>8</v>
      </c>
      <c r="M7" s="192">
        <v>5</v>
      </c>
      <c r="N7" s="192">
        <v>2</v>
      </c>
      <c r="O7" s="192">
        <v>5</v>
      </c>
      <c r="P7" s="192">
        <v>10</v>
      </c>
      <c r="Q7" s="192">
        <v>22</v>
      </c>
      <c r="R7" s="192">
        <v>17</v>
      </c>
      <c r="S7" s="193">
        <f>SUM(J7:R7)</f>
        <v>76</v>
      </c>
      <c r="T7" s="110">
        <f>S7*100/100</f>
        <v>76</v>
      </c>
      <c r="U7" s="108" t="s">
        <v>423</v>
      </c>
    </row>
    <row r="8" spans="1:21" ht="15.75">
      <c r="A8" s="108">
        <v>2</v>
      </c>
      <c r="B8" s="194" t="s">
        <v>342</v>
      </c>
      <c r="C8" s="194" t="s">
        <v>343</v>
      </c>
      <c r="D8" s="194" t="s">
        <v>179</v>
      </c>
      <c r="E8" s="64" t="s">
        <v>203</v>
      </c>
      <c r="F8" s="108" t="s">
        <v>13</v>
      </c>
      <c r="G8" s="101">
        <v>40019</v>
      </c>
      <c r="H8" s="109" t="s">
        <v>46</v>
      </c>
      <c r="I8" s="63" t="s">
        <v>49</v>
      </c>
      <c r="J8" s="193">
        <v>2</v>
      </c>
      <c r="K8" s="193">
        <v>4</v>
      </c>
      <c r="L8" s="193">
        <v>2</v>
      </c>
      <c r="M8" s="193">
        <v>4</v>
      </c>
      <c r="N8" s="193">
        <v>8</v>
      </c>
      <c r="O8" s="193">
        <v>5</v>
      </c>
      <c r="P8" s="193">
        <v>6</v>
      </c>
      <c r="Q8" s="193">
        <v>19</v>
      </c>
      <c r="R8" s="193">
        <v>16</v>
      </c>
      <c r="S8" s="193">
        <f>SUM(J8:R8)</f>
        <v>66</v>
      </c>
      <c r="T8" s="110">
        <f>S8*100/100</f>
        <v>66</v>
      </c>
      <c r="U8" s="108" t="s">
        <v>422</v>
      </c>
    </row>
    <row r="9" spans="1:21" ht="15.75">
      <c r="A9" s="108">
        <v>3</v>
      </c>
      <c r="B9" s="194" t="s">
        <v>339</v>
      </c>
      <c r="C9" s="194" t="s">
        <v>340</v>
      </c>
      <c r="D9" s="194" t="s">
        <v>192</v>
      </c>
      <c r="E9" s="64" t="s">
        <v>204</v>
      </c>
      <c r="F9" s="108" t="s">
        <v>13</v>
      </c>
      <c r="G9" s="101">
        <v>39847</v>
      </c>
      <c r="H9" s="109" t="s">
        <v>46</v>
      </c>
      <c r="I9" s="63" t="s">
        <v>47</v>
      </c>
      <c r="J9" s="193">
        <v>2</v>
      </c>
      <c r="K9" s="193">
        <v>4</v>
      </c>
      <c r="L9" s="193">
        <v>8</v>
      </c>
      <c r="M9" s="193">
        <v>5</v>
      </c>
      <c r="N9" s="193">
        <v>6</v>
      </c>
      <c r="O9" s="193">
        <v>5</v>
      </c>
      <c r="P9" s="193">
        <v>6</v>
      </c>
      <c r="Q9" s="193">
        <v>16</v>
      </c>
      <c r="R9" s="193">
        <v>12</v>
      </c>
      <c r="S9" s="193">
        <f>SUM(J9:R9)</f>
        <v>64</v>
      </c>
      <c r="T9" s="110">
        <f>S9*100/100</f>
        <v>64</v>
      </c>
      <c r="U9" s="108" t="s">
        <v>422</v>
      </c>
    </row>
    <row r="10" spans="1:21" ht="15.75">
      <c r="A10" s="108">
        <v>4</v>
      </c>
      <c r="B10" s="195" t="s">
        <v>321</v>
      </c>
      <c r="C10" s="195" t="s">
        <v>322</v>
      </c>
      <c r="D10" s="195" t="s">
        <v>133</v>
      </c>
      <c r="E10" s="196" t="s">
        <v>204</v>
      </c>
      <c r="F10" s="108" t="s">
        <v>13</v>
      </c>
      <c r="G10" s="197">
        <v>40008</v>
      </c>
      <c r="H10" s="61" t="s">
        <v>19</v>
      </c>
      <c r="I10" s="61" t="s">
        <v>22</v>
      </c>
      <c r="J10" s="192">
        <v>4</v>
      </c>
      <c r="K10" s="192">
        <v>4</v>
      </c>
      <c r="L10" s="192">
        <v>4</v>
      </c>
      <c r="M10" s="192">
        <v>3</v>
      </c>
      <c r="N10" s="192">
        <v>8</v>
      </c>
      <c r="O10" s="192">
        <v>5</v>
      </c>
      <c r="P10" s="192">
        <v>10</v>
      </c>
      <c r="Q10" s="192">
        <v>11</v>
      </c>
      <c r="R10" s="192">
        <v>14</v>
      </c>
      <c r="S10" s="193">
        <f>SUM(J10:R10)</f>
        <v>63</v>
      </c>
      <c r="T10" s="110">
        <f>S10*100/100</f>
        <v>63</v>
      </c>
      <c r="U10" s="108" t="s">
        <v>422</v>
      </c>
    </row>
    <row r="11" spans="1:21" ht="15.75">
      <c r="A11" s="108">
        <v>5</v>
      </c>
      <c r="B11" s="61" t="s">
        <v>347</v>
      </c>
      <c r="C11" s="61" t="s">
        <v>275</v>
      </c>
      <c r="D11" s="61" t="s">
        <v>124</v>
      </c>
      <c r="E11" s="108" t="s">
        <v>204</v>
      </c>
      <c r="F11" s="108" t="s">
        <v>13</v>
      </c>
      <c r="G11" s="181">
        <v>40070</v>
      </c>
      <c r="H11" s="61" t="s">
        <v>61</v>
      </c>
      <c r="I11" s="61" t="s">
        <v>58</v>
      </c>
      <c r="J11" s="192">
        <v>4</v>
      </c>
      <c r="K11" s="192">
        <v>4</v>
      </c>
      <c r="L11" s="192">
        <v>8</v>
      </c>
      <c r="M11" s="192">
        <v>10</v>
      </c>
      <c r="N11" s="192">
        <v>8</v>
      </c>
      <c r="O11" s="192">
        <v>5</v>
      </c>
      <c r="P11" s="192">
        <v>10</v>
      </c>
      <c r="Q11" s="192">
        <v>0</v>
      </c>
      <c r="R11" s="192">
        <v>14</v>
      </c>
      <c r="S11" s="193">
        <f>SUM(J11:R11)</f>
        <v>63</v>
      </c>
      <c r="T11" s="110">
        <f>S11*100/100</f>
        <v>63</v>
      </c>
      <c r="U11" s="108" t="s">
        <v>422</v>
      </c>
    </row>
    <row r="12" spans="1:21" ht="15.75">
      <c r="A12" s="108">
        <v>6</v>
      </c>
      <c r="B12" s="111" t="s">
        <v>357</v>
      </c>
      <c r="C12" s="111" t="s">
        <v>267</v>
      </c>
      <c r="D12" s="111" t="s">
        <v>358</v>
      </c>
      <c r="E12" s="112" t="s">
        <v>204</v>
      </c>
      <c r="F12" s="108" t="s">
        <v>13</v>
      </c>
      <c r="G12" s="198">
        <v>40093</v>
      </c>
      <c r="H12" s="199" t="s">
        <v>75</v>
      </c>
      <c r="I12" s="200" t="s">
        <v>79</v>
      </c>
      <c r="J12" s="201">
        <v>2</v>
      </c>
      <c r="K12" s="201">
        <v>4</v>
      </c>
      <c r="L12" s="201">
        <v>8</v>
      </c>
      <c r="M12" s="201">
        <v>5</v>
      </c>
      <c r="N12" s="201">
        <v>8</v>
      </c>
      <c r="O12" s="201">
        <v>5</v>
      </c>
      <c r="P12" s="201">
        <v>6</v>
      </c>
      <c r="Q12" s="201">
        <v>14</v>
      </c>
      <c r="R12" s="201">
        <v>10</v>
      </c>
      <c r="S12" s="193">
        <f>SUM(J12:R12)</f>
        <v>62</v>
      </c>
      <c r="T12" s="110">
        <f>S12*100/100</f>
        <v>62</v>
      </c>
      <c r="U12" s="108" t="s">
        <v>422</v>
      </c>
    </row>
    <row r="13" spans="1:21" ht="15.75">
      <c r="A13" s="108">
        <v>7</v>
      </c>
      <c r="B13" s="61" t="s">
        <v>334</v>
      </c>
      <c r="C13" s="61" t="s">
        <v>200</v>
      </c>
      <c r="D13" s="61" t="s">
        <v>264</v>
      </c>
      <c r="E13" s="108" t="s">
        <v>204</v>
      </c>
      <c r="F13" s="108" t="s">
        <v>13</v>
      </c>
      <c r="G13" s="181">
        <v>40247</v>
      </c>
      <c r="H13" s="61" t="s">
        <v>61</v>
      </c>
      <c r="I13" s="61" t="s">
        <v>58</v>
      </c>
      <c r="J13" s="192">
        <v>0</v>
      </c>
      <c r="K13" s="192">
        <v>4</v>
      </c>
      <c r="L13" s="192">
        <v>8</v>
      </c>
      <c r="M13" s="192">
        <v>5</v>
      </c>
      <c r="N13" s="192">
        <v>8</v>
      </c>
      <c r="O13" s="192">
        <v>5</v>
      </c>
      <c r="P13" s="192">
        <v>6</v>
      </c>
      <c r="Q13" s="192">
        <v>18</v>
      </c>
      <c r="R13" s="192">
        <v>0</v>
      </c>
      <c r="S13" s="193">
        <f>SUM(J13:R13)</f>
        <v>54</v>
      </c>
      <c r="T13" s="110">
        <f>S13*100/100</f>
        <v>54</v>
      </c>
      <c r="U13" s="108" t="s">
        <v>422</v>
      </c>
    </row>
    <row r="14" spans="1:21" ht="15.75">
      <c r="A14" s="108">
        <v>8</v>
      </c>
      <c r="B14" s="194" t="s">
        <v>335</v>
      </c>
      <c r="C14" s="194" t="s">
        <v>336</v>
      </c>
      <c r="D14" s="194" t="s">
        <v>337</v>
      </c>
      <c r="E14" s="64" t="s">
        <v>204</v>
      </c>
      <c r="F14" s="108" t="s">
        <v>13</v>
      </c>
      <c r="G14" s="101">
        <v>40266</v>
      </c>
      <c r="H14" s="109" t="s">
        <v>46</v>
      </c>
      <c r="I14" s="63" t="s">
        <v>47</v>
      </c>
      <c r="J14" s="193">
        <v>1</v>
      </c>
      <c r="K14" s="193">
        <v>3</v>
      </c>
      <c r="L14" s="193">
        <v>6</v>
      </c>
      <c r="M14" s="193">
        <v>2</v>
      </c>
      <c r="N14" s="193">
        <v>6</v>
      </c>
      <c r="O14" s="193">
        <v>1</v>
      </c>
      <c r="P14" s="193">
        <v>4</v>
      </c>
      <c r="Q14" s="193">
        <v>13</v>
      </c>
      <c r="R14" s="193">
        <v>16</v>
      </c>
      <c r="S14" s="193">
        <f>SUM(J14:R14)</f>
        <v>52</v>
      </c>
      <c r="T14" s="110">
        <f>S14*100/100</f>
        <v>52</v>
      </c>
      <c r="U14" s="108" t="s">
        <v>422</v>
      </c>
    </row>
    <row r="15" spans="1:21" ht="15.75">
      <c r="A15" s="116">
        <v>9</v>
      </c>
      <c r="B15" s="166" t="s">
        <v>326</v>
      </c>
      <c r="C15" s="166" t="s">
        <v>159</v>
      </c>
      <c r="D15" s="166" t="s">
        <v>171</v>
      </c>
      <c r="E15" s="202" t="s">
        <v>203</v>
      </c>
      <c r="F15" s="116" t="s">
        <v>13</v>
      </c>
      <c r="G15" s="203">
        <v>40228</v>
      </c>
      <c r="H15" s="166" t="s">
        <v>486</v>
      </c>
      <c r="I15" s="166" t="s">
        <v>25</v>
      </c>
      <c r="J15" s="204">
        <v>1</v>
      </c>
      <c r="K15" s="204">
        <v>4</v>
      </c>
      <c r="L15" s="204">
        <v>0</v>
      </c>
      <c r="M15" s="204">
        <v>0</v>
      </c>
      <c r="N15" s="204">
        <v>0</v>
      </c>
      <c r="O15" s="204">
        <v>5</v>
      </c>
      <c r="P15" s="204">
        <v>10</v>
      </c>
      <c r="Q15" s="204">
        <v>15</v>
      </c>
      <c r="R15" s="204">
        <v>16</v>
      </c>
      <c r="S15" s="164">
        <f>SUM(J15:R15)</f>
        <v>51</v>
      </c>
      <c r="T15" s="123">
        <f>S15*100/100</f>
        <v>51</v>
      </c>
      <c r="U15" s="116"/>
    </row>
    <row r="16" spans="1:21" ht="15.75">
      <c r="A16" s="116">
        <v>10</v>
      </c>
      <c r="B16" s="117" t="s">
        <v>348</v>
      </c>
      <c r="C16" s="117" t="s">
        <v>349</v>
      </c>
      <c r="D16" s="117" t="s">
        <v>182</v>
      </c>
      <c r="E16" s="116" t="s">
        <v>204</v>
      </c>
      <c r="F16" s="116" t="s">
        <v>13</v>
      </c>
      <c r="G16" s="154">
        <v>39953</v>
      </c>
      <c r="H16" s="117" t="s">
        <v>61</v>
      </c>
      <c r="I16" s="117" t="s">
        <v>58</v>
      </c>
      <c r="J16" s="205">
        <v>2</v>
      </c>
      <c r="K16" s="205">
        <v>4</v>
      </c>
      <c r="L16" s="205">
        <v>8</v>
      </c>
      <c r="M16" s="205">
        <v>5</v>
      </c>
      <c r="N16" s="205">
        <v>8</v>
      </c>
      <c r="O16" s="205">
        <v>5</v>
      </c>
      <c r="P16" s="205">
        <v>10</v>
      </c>
      <c r="Q16" s="205">
        <v>1</v>
      </c>
      <c r="R16" s="205">
        <v>8</v>
      </c>
      <c r="S16" s="164">
        <f>SUM(J16:R16)</f>
        <v>51</v>
      </c>
      <c r="T16" s="123">
        <f>S16*100/100</f>
        <v>51</v>
      </c>
      <c r="U16" s="116"/>
    </row>
    <row r="17" spans="1:21" ht="15.75">
      <c r="A17" s="116">
        <v>11</v>
      </c>
      <c r="B17" s="165" t="s">
        <v>341</v>
      </c>
      <c r="C17" s="165" t="s">
        <v>190</v>
      </c>
      <c r="D17" s="165" t="s">
        <v>97</v>
      </c>
      <c r="E17" s="128" t="s">
        <v>203</v>
      </c>
      <c r="F17" s="116" t="s">
        <v>13</v>
      </c>
      <c r="G17" s="99">
        <v>40181</v>
      </c>
      <c r="H17" s="130" t="s">
        <v>46</v>
      </c>
      <c r="I17" s="125" t="s">
        <v>47</v>
      </c>
      <c r="J17" s="164">
        <v>0</v>
      </c>
      <c r="K17" s="164">
        <v>1</v>
      </c>
      <c r="L17" s="164">
        <v>4</v>
      </c>
      <c r="M17" s="164">
        <v>5</v>
      </c>
      <c r="N17" s="164">
        <v>4</v>
      </c>
      <c r="O17" s="164">
        <v>1</v>
      </c>
      <c r="P17" s="164">
        <v>6</v>
      </c>
      <c r="Q17" s="164">
        <v>12</v>
      </c>
      <c r="R17" s="164">
        <v>17</v>
      </c>
      <c r="S17" s="164">
        <f>SUM(J17:R17)</f>
        <v>50</v>
      </c>
      <c r="T17" s="123">
        <f>S17*100/100</f>
        <v>50</v>
      </c>
      <c r="U17" s="116"/>
    </row>
    <row r="18" spans="1:21" s="104" customFormat="1" ht="15.75">
      <c r="A18" s="8">
        <v>12</v>
      </c>
      <c r="B18" s="131" t="s">
        <v>360</v>
      </c>
      <c r="C18" s="14" t="s">
        <v>157</v>
      </c>
      <c r="D18" s="14" t="s">
        <v>361</v>
      </c>
      <c r="E18" s="17" t="s">
        <v>203</v>
      </c>
      <c r="F18" s="8" t="s">
        <v>13</v>
      </c>
      <c r="G18" s="77">
        <v>40049</v>
      </c>
      <c r="H18" s="29" t="s">
        <v>75</v>
      </c>
      <c r="I18" s="30" t="s">
        <v>79</v>
      </c>
      <c r="J18" s="51">
        <v>3</v>
      </c>
      <c r="K18" s="51">
        <v>4</v>
      </c>
      <c r="L18" s="51">
        <v>8</v>
      </c>
      <c r="M18" s="51">
        <v>5</v>
      </c>
      <c r="N18" s="51">
        <v>8</v>
      </c>
      <c r="O18" s="51">
        <v>5</v>
      </c>
      <c r="P18" s="51">
        <v>6</v>
      </c>
      <c r="Q18" s="51">
        <v>9</v>
      </c>
      <c r="R18" s="51">
        <v>0</v>
      </c>
      <c r="S18" s="54">
        <f>SUM(J18:R18)</f>
        <v>48</v>
      </c>
      <c r="T18" s="23">
        <f>S18*100/100</f>
        <v>48</v>
      </c>
      <c r="U18" s="128"/>
    </row>
    <row r="19" spans="1:21" ht="15.75">
      <c r="A19" s="8">
        <v>13</v>
      </c>
      <c r="B19" s="133" t="s">
        <v>185</v>
      </c>
      <c r="C19" s="12" t="s">
        <v>154</v>
      </c>
      <c r="D19" s="12" t="s">
        <v>86</v>
      </c>
      <c r="E19" s="89" t="s">
        <v>203</v>
      </c>
      <c r="F19" s="8" t="s">
        <v>13</v>
      </c>
      <c r="G19" s="75">
        <v>39955</v>
      </c>
      <c r="H19" s="16" t="s">
        <v>39</v>
      </c>
      <c r="I19" s="15" t="s">
        <v>40</v>
      </c>
      <c r="J19" s="186">
        <v>1</v>
      </c>
      <c r="K19" s="186">
        <v>4</v>
      </c>
      <c r="L19" s="186">
        <v>4</v>
      </c>
      <c r="M19" s="186">
        <v>1</v>
      </c>
      <c r="N19" s="186">
        <v>4</v>
      </c>
      <c r="O19" s="186">
        <v>0</v>
      </c>
      <c r="P19" s="186">
        <v>4</v>
      </c>
      <c r="Q19" s="186">
        <v>9</v>
      </c>
      <c r="R19" s="186">
        <v>20</v>
      </c>
      <c r="S19" s="54">
        <f>SUM(J19:R19)</f>
        <v>47</v>
      </c>
      <c r="T19" s="23">
        <f>S19*100/100</f>
        <v>47</v>
      </c>
      <c r="U19" s="149"/>
    </row>
    <row r="20" spans="1:21" ht="15.75">
      <c r="A20" s="8">
        <v>14</v>
      </c>
      <c r="B20" s="131" t="s">
        <v>189</v>
      </c>
      <c r="C20" s="14" t="s">
        <v>149</v>
      </c>
      <c r="D20" s="14" t="s">
        <v>167</v>
      </c>
      <c r="E20" s="17" t="s">
        <v>203</v>
      </c>
      <c r="F20" s="8" t="s">
        <v>13</v>
      </c>
      <c r="G20" s="80">
        <v>40114</v>
      </c>
      <c r="H20" s="29" t="s">
        <v>75</v>
      </c>
      <c r="I20" s="30" t="s">
        <v>79</v>
      </c>
      <c r="J20" s="51">
        <v>2</v>
      </c>
      <c r="K20" s="51">
        <v>4</v>
      </c>
      <c r="L20" s="51">
        <v>8</v>
      </c>
      <c r="M20" s="51">
        <v>5</v>
      </c>
      <c r="N20" s="51">
        <v>6</v>
      </c>
      <c r="O20" s="51">
        <v>5</v>
      </c>
      <c r="P20" s="51">
        <v>4</v>
      </c>
      <c r="Q20" s="51">
        <v>10</v>
      </c>
      <c r="R20" s="51">
        <v>3</v>
      </c>
      <c r="S20" s="54">
        <f>SUM(J20:R20)</f>
        <v>47</v>
      </c>
      <c r="T20" s="23">
        <f>S20*100/100</f>
        <v>47</v>
      </c>
      <c r="U20" s="149"/>
    </row>
    <row r="21" spans="1:21" ht="14.25" customHeight="1">
      <c r="A21" s="8">
        <v>15</v>
      </c>
      <c r="B21" s="117" t="s">
        <v>248</v>
      </c>
      <c r="C21" s="7" t="s">
        <v>220</v>
      </c>
      <c r="D21" s="7" t="s">
        <v>346</v>
      </c>
      <c r="E21" s="8" t="s">
        <v>204</v>
      </c>
      <c r="F21" s="8" t="s">
        <v>13</v>
      </c>
      <c r="G21" s="88">
        <v>40025</v>
      </c>
      <c r="H21" s="46" t="s">
        <v>50</v>
      </c>
      <c r="I21" s="46" t="s">
        <v>54</v>
      </c>
      <c r="J21" s="52">
        <v>1</v>
      </c>
      <c r="K21" s="52">
        <v>4</v>
      </c>
      <c r="L21" s="52">
        <v>6</v>
      </c>
      <c r="M21" s="52">
        <v>3</v>
      </c>
      <c r="N21" s="52">
        <v>6</v>
      </c>
      <c r="O21" s="52">
        <v>1</v>
      </c>
      <c r="P21" s="52">
        <v>8</v>
      </c>
      <c r="Q21" s="52">
        <v>8</v>
      </c>
      <c r="R21" s="52">
        <v>9</v>
      </c>
      <c r="S21" s="54">
        <f>SUM(J21:R21)</f>
        <v>46</v>
      </c>
      <c r="T21" s="23">
        <f>S21*100/100</f>
        <v>46</v>
      </c>
      <c r="U21" s="149"/>
    </row>
    <row r="22" spans="1:21" ht="15.75">
      <c r="A22" s="8">
        <v>16</v>
      </c>
      <c r="B22" s="117" t="s">
        <v>354</v>
      </c>
      <c r="C22" s="7" t="s">
        <v>242</v>
      </c>
      <c r="D22" s="7" t="s">
        <v>264</v>
      </c>
      <c r="E22" s="8" t="s">
        <v>204</v>
      </c>
      <c r="F22" s="8" t="s">
        <v>13</v>
      </c>
      <c r="G22" s="71">
        <v>40049</v>
      </c>
      <c r="H22" s="7" t="s">
        <v>61</v>
      </c>
      <c r="I22" s="7" t="s">
        <v>58</v>
      </c>
      <c r="J22" s="49">
        <v>0</v>
      </c>
      <c r="K22" s="49">
        <v>1</v>
      </c>
      <c r="L22" s="49">
        <v>8</v>
      </c>
      <c r="M22" s="49">
        <v>0</v>
      </c>
      <c r="N22" s="49">
        <v>8</v>
      </c>
      <c r="O22" s="49">
        <v>3</v>
      </c>
      <c r="P22" s="49">
        <v>6</v>
      </c>
      <c r="Q22" s="49">
        <v>12</v>
      </c>
      <c r="R22" s="49">
        <v>8</v>
      </c>
      <c r="S22" s="54">
        <f>SUM(J22:R22)</f>
        <v>46</v>
      </c>
      <c r="T22" s="23">
        <f>S22*100/100</f>
        <v>46</v>
      </c>
      <c r="U22" s="149"/>
    </row>
    <row r="23" spans="1:21" ht="15.75">
      <c r="A23" s="8">
        <v>17</v>
      </c>
      <c r="B23" s="137" t="s">
        <v>478</v>
      </c>
      <c r="C23" s="13" t="s">
        <v>479</v>
      </c>
      <c r="D23" s="13" t="s">
        <v>86</v>
      </c>
      <c r="E23" s="25" t="s">
        <v>203</v>
      </c>
      <c r="F23" s="8" t="s">
        <v>13</v>
      </c>
      <c r="G23" s="75">
        <v>40248</v>
      </c>
      <c r="H23" s="16" t="s">
        <v>456</v>
      </c>
      <c r="I23" s="9" t="s">
        <v>480</v>
      </c>
      <c r="J23" s="54">
        <v>3</v>
      </c>
      <c r="K23" s="54">
        <v>2</v>
      </c>
      <c r="L23" s="54">
        <v>2</v>
      </c>
      <c r="M23" s="54">
        <v>1</v>
      </c>
      <c r="N23" s="54">
        <v>8</v>
      </c>
      <c r="O23" s="54">
        <v>3</v>
      </c>
      <c r="P23" s="54">
        <v>4</v>
      </c>
      <c r="Q23" s="54">
        <v>8</v>
      </c>
      <c r="R23" s="54">
        <v>15</v>
      </c>
      <c r="S23" s="54">
        <f>SUM(J23:R23)</f>
        <v>46</v>
      </c>
      <c r="T23" s="23">
        <f>S23*100/100</f>
        <v>46</v>
      </c>
      <c r="U23" s="149"/>
    </row>
    <row r="24" spans="1:21" ht="15.75">
      <c r="A24" s="8">
        <v>18</v>
      </c>
      <c r="B24" s="165" t="s">
        <v>344</v>
      </c>
      <c r="C24" s="48" t="s">
        <v>154</v>
      </c>
      <c r="D24" s="48" t="s">
        <v>155</v>
      </c>
      <c r="E24" s="43" t="s">
        <v>203</v>
      </c>
      <c r="F24" s="8" t="s">
        <v>13</v>
      </c>
      <c r="G24" s="93">
        <v>40037</v>
      </c>
      <c r="H24" s="16" t="s">
        <v>46</v>
      </c>
      <c r="I24" s="9" t="s">
        <v>49</v>
      </c>
      <c r="J24" s="54">
        <v>1</v>
      </c>
      <c r="K24" s="54">
        <v>4</v>
      </c>
      <c r="L24" s="54">
        <v>0</v>
      </c>
      <c r="M24" s="54">
        <v>5</v>
      </c>
      <c r="N24" s="54">
        <v>8</v>
      </c>
      <c r="O24" s="54">
        <v>5</v>
      </c>
      <c r="P24" s="54">
        <v>8</v>
      </c>
      <c r="Q24" s="54">
        <v>4</v>
      </c>
      <c r="R24" s="54">
        <v>9</v>
      </c>
      <c r="S24" s="54">
        <f>SUM(J24:R24)</f>
        <v>44</v>
      </c>
      <c r="T24" s="23">
        <f>S24*100/100</f>
        <v>44</v>
      </c>
      <c r="U24" s="149"/>
    </row>
    <row r="25" spans="1:21" ht="15.75">
      <c r="A25" s="8">
        <v>19</v>
      </c>
      <c r="B25" s="160" t="s">
        <v>101</v>
      </c>
      <c r="C25" s="47" t="s">
        <v>359</v>
      </c>
      <c r="D25" s="47" t="s">
        <v>194</v>
      </c>
      <c r="E25" s="44" t="s">
        <v>203</v>
      </c>
      <c r="F25" s="8" t="s">
        <v>13</v>
      </c>
      <c r="G25" s="80">
        <v>40168</v>
      </c>
      <c r="H25" s="29" t="s">
        <v>75</v>
      </c>
      <c r="I25" s="30" t="s">
        <v>79</v>
      </c>
      <c r="J25" s="51">
        <v>3</v>
      </c>
      <c r="K25" s="51">
        <v>4</v>
      </c>
      <c r="L25" s="51">
        <v>8</v>
      </c>
      <c r="M25" s="51">
        <v>5</v>
      </c>
      <c r="N25" s="51">
        <v>8</v>
      </c>
      <c r="O25" s="51">
        <v>5</v>
      </c>
      <c r="P25" s="51">
        <v>0</v>
      </c>
      <c r="Q25" s="51">
        <v>9</v>
      </c>
      <c r="R25" s="51">
        <v>0</v>
      </c>
      <c r="S25" s="54">
        <f>SUM(J25:R25)</f>
        <v>42</v>
      </c>
      <c r="T25" s="23">
        <f>S25*100/100</f>
        <v>42</v>
      </c>
      <c r="U25" s="149"/>
    </row>
    <row r="26" spans="1:21" ht="15.75">
      <c r="A26" s="8">
        <v>20</v>
      </c>
      <c r="B26" s="117" t="s">
        <v>487</v>
      </c>
      <c r="C26" s="7" t="s">
        <v>102</v>
      </c>
      <c r="D26" s="7" t="s">
        <v>122</v>
      </c>
      <c r="E26" s="8" t="s">
        <v>203</v>
      </c>
      <c r="F26" s="8" t="s">
        <v>13</v>
      </c>
      <c r="G26" s="71">
        <v>40389</v>
      </c>
      <c r="H26" s="7" t="s">
        <v>488</v>
      </c>
      <c r="I26" s="7" t="s">
        <v>18</v>
      </c>
      <c r="J26" s="49">
        <v>4</v>
      </c>
      <c r="K26" s="49">
        <v>4</v>
      </c>
      <c r="L26" s="49">
        <v>8</v>
      </c>
      <c r="M26" s="49">
        <v>5</v>
      </c>
      <c r="N26" s="49">
        <v>8</v>
      </c>
      <c r="O26" s="49">
        <v>5</v>
      </c>
      <c r="P26" s="49">
        <v>2</v>
      </c>
      <c r="Q26" s="49">
        <v>4</v>
      </c>
      <c r="R26" s="49">
        <v>2</v>
      </c>
      <c r="S26" s="54">
        <f>SUM(J26:R26)</f>
        <v>42</v>
      </c>
      <c r="T26" s="23">
        <f>S26*100/100</f>
        <v>42</v>
      </c>
      <c r="U26" s="126"/>
    </row>
    <row r="27" spans="1:21" ht="15.75">
      <c r="A27" s="8">
        <v>21</v>
      </c>
      <c r="B27" s="165" t="s">
        <v>338</v>
      </c>
      <c r="C27" s="48" t="s">
        <v>135</v>
      </c>
      <c r="D27" s="48" t="s">
        <v>95</v>
      </c>
      <c r="E27" s="43" t="s">
        <v>203</v>
      </c>
      <c r="F27" s="8" t="s">
        <v>13</v>
      </c>
      <c r="G27" s="93">
        <v>39949</v>
      </c>
      <c r="H27" s="16" t="s">
        <v>46</v>
      </c>
      <c r="I27" s="9" t="s">
        <v>49</v>
      </c>
      <c r="J27" s="54">
        <v>0</v>
      </c>
      <c r="K27" s="54">
        <v>4</v>
      </c>
      <c r="L27" s="54">
        <v>2</v>
      </c>
      <c r="M27" s="54">
        <v>4</v>
      </c>
      <c r="N27" s="54">
        <v>8</v>
      </c>
      <c r="O27" s="54">
        <v>5</v>
      </c>
      <c r="P27" s="54">
        <v>8</v>
      </c>
      <c r="Q27" s="54">
        <v>8</v>
      </c>
      <c r="R27" s="54">
        <v>0</v>
      </c>
      <c r="S27" s="54">
        <f>SUM(J27:R27)</f>
        <v>39</v>
      </c>
      <c r="T27" s="23">
        <f>S27*100/100</f>
        <v>39</v>
      </c>
      <c r="U27" s="149"/>
    </row>
    <row r="28" spans="1:21" ht="15.75">
      <c r="A28" s="8">
        <v>22</v>
      </c>
      <c r="B28" s="162" t="s">
        <v>434</v>
      </c>
      <c r="C28" s="162" t="s">
        <v>435</v>
      </c>
      <c r="D28" s="162" t="s">
        <v>436</v>
      </c>
      <c r="E28" s="119" t="s">
        <v>204</v>
      </c>
      <c r="F28" s="116" t="s">
        <v>13</v>
      </c>
      <c r="G28" s="129">
        <v>39755</v>
      </c>
      <c r="H28" s="143" t="s">
        <v>432</v>
      </c>
      <c r="I28" s="143" t="s">
        <v>58</v>
      </c>
      <c r="J28" s="163">
        <v>2</v>
      </c>
      <c r="K28" s="163">
        <v>4</v>
      </c>
      <c r="L28" s="163">
        <v>0</v>
      </c>
      <c r="M28" s="163">
        <v>3</v>
      </c>
      <c r="N28" s="163">
        <v>8</v>
      </c>
      <c r="O28" s="163">
        <v>4</v>
      </c>
      <c r="P28" s="163">
        <v>10</v>
      </c>
      <c r="Q28" s="163">
        <v>5</v>
      </c>
      <c r="R28" s="163">
        <v>0</v>
      </c>
      <c r="S28" s="54">
        <f>SUM(J28:R28)</f>
        <v>36</v>
      </c>
      <c r="T28" s="23">
        <f>S28*100/100</f>
        <v>36</v>
      </c>
      <c r="U28" s="149"/>
    </row>
    <row r="29" spans="1:21" ht="15.75">
      <c r="A29" s="8">
        <v>23</v>
      </c>
      <c r="B29" s="160" t="s">
        <v>356</v>
      </c>
      <c r="C29" s="47" t="s">
        <v>221</v>
      </c>
      <c r="D29" s="47" t="s">
        <v>114</v>
      </c>
      <c r="E29" s="44" t="s">
        <v>204</v>
      </c>
      <c r="F29" s="8" t="s">
        <v>13</v>
      </c>
      <c r="G29" s="91">
        <v>40236</v>
      </c>
      <c r="H29" s="47" t="s">
        <v>463</v>
      </c>
      <c r="I29" s="47" t="s">
        <v>74</v>
      </c>
      <c r="J29" s="53">
        <v>3</v>
      </c>
      <c r="K29" s="53">
        <v>1</v>
      </c>
      <c r="L29" s="53">
        <v>0</v>
      </c>
      <c r="M29" s="53">
        <v>1</v>
      </c>
      <c r="N29" s="53">
        <v>1</v>
      </c>
      <c r="O29" s="53">
        <v>3</v>
      </c>
      <c r="P29" s="53">
        <v>4</v>
      </c>
      <c r="Q29" s="53">
        <v>7</v>
      </c>
      <c r="R29" s="53">
        <v>15</v>
      </c>
      <c r="S29" s="54">
        <f>SUM(J29:R29)</f>
        <v>35</v>
      </c>
      <c r="T29" s="23">
        <f>S29*100/100</f>
        <v>35</v>
      </c>
      <c r="U29" s="149"/>
    </row>
    <row r="30" spans="1:21" ht="15.75">
      <c r="A30" s="8">
        <v>24</v>
      </c>
      <c r="B30" s="117" t="s">
        <v>350</v>
      </c>
      <c r="C30" s="7" t="s">
        <v>242</v>
      </c>
      <c r="D30" s="7" t="s">
        <v>115</v>
      </c>
      <c r="E30" s="8" t="s">
        <v>204</v>
      </c>
      <c r="F30" s="8" t="s">
        <v>13</v>
      </c>
      <c r="G30" s="71">
        <v>40092</v>
      </c>
      <c r="H30" s="7" t="s">
        <v>61</v>
      </c>
      <c r="I30" s="7" t="s">
        <v>58</v>
      </c>
      <c r="J30" s="49">
        <v>2</v>
      </c>
      <c r="K30" s="49">
        <v>4</v>
      </c>
      <c r="L30" s="49">
        <v>0</v>
      </c>
      <c r="M30" s="49">
        <v>4</v>
      </c>
      <c r="N30" s="49">
        <v>8</v>
      </c>
      <c r="O30" s="49">
        <v>4</v>
      </c>
      <c r="P30" s="49">
        <v>10</v>
      </c>
      <c r="Q30" s="49">
        <v>3</v>
      </c>
      <c r="R30" s="49">
        <v>0</v>
      </c>
      <c r="S30" s="54">
        <f>SUM(J30:R30)</f>
        <v>35</v>
      </c>
      <c r="T30" s="23">
        <f>S30*100/100</f>
        <v>35</v>
      </c>
      <c r="U30" s="149"/>
    </row>
    <row r="31" spans="1:21" ht="15.75">
      <c r="A31" s="8">
        <v>25</v>
      </c>
      <c r="B31" s="133" t="s">
        <v>327</v>
      </c>
      <c r="C31" s="12" t="s">
        <v>118</v>
      </c>
      <c r="D31" s="12" t="s">
        <v>95</v>
      </c>
      <c r="E31" s="89" t="s">
        <v>203</v>
      </c>
      <c r="F31" s="8" t="s">
        <v>13</v>
      </c>
      <c r="G31" s="75">
        <v>40107</v>
      </c>
      <c r="H31" s="16" t="s">
        <v>39</v>
      </c>
      <c r="I31" s="15" t="s">
        <v>40</v>
      </c>
      <c r="J31" s="186">
        <v>4</v>
      </c>
      <c r="K31" s="186">
        <v>2</v>
      </c>
      <c r="L31" s="186">
        <v>2</v>
      </c>
      <c r="M31" s="186">
        <v>1</v>
      </c>
      <c r="N31" s="186">
        <v>6</v>
      </c>
      <c r="O31" s="186">
        <v>1</v>
      </c>
      <c r="P31" s="186">
        <v>4</v>
      </c>
      <c r="Q31" s="186">
        <v>9</v>
      </c>
      <c r="R31" s="186">
        <v>6</v>
      </c>
      <c r="S31" s="54">
        <f>SUM(J31:R31)</f>
        <v>35</v>
      </c>
      <c r="T31" s="23">
        <f>S31*100/100</f>
        <v>35</v>
      </c>
      <c r="U31" s="149"/>
    </row>
    <row r="32" spans="1:21" ht="15.75">
      <c r="A32" s="8">
        <v>26</v>
      </c>
      <c r="B32" s="166" t="s">
        <v>325</v>
      </c>
      <c r="C32" s="45" t="s">
        <v>150</v>
      </c>
      <c r="D32" s="45" t="s">
        <v>147</v>
      </c>
      <c r="E32" s="87" t="s">
        <v>203</v>
      </c>
      <c r="F32" s="8" t="s">
        <v>13</v>
      </c>
      <c r="G32" s="90">
        <v>39833</v>
      </c>
      <c r="H32" s="45" t="s">
        <v>27</v>
      </c>
      <c r="I32" s="45" t="s">
        <v>25</v>
      </c>
      <c r="J32" s="161">
        <v>2</v>
      </c>
      <c r="K32" s="161">
        <v>4</v>
      </c>
      <c r="L32" s="161">
        <v>4</v>
      </c>
      <c r="M32" s="161">
        <v>0</v>
      </c>
      <c r="N32" s="161">
        <v>0</v>
      </c>
      <c r="O32" s="161">
        <v>5</v>
      </c>
      <c r="P32" s="161">
        <v>10</v>
      </c>
      <c r="Q32" s="161">
        <v>9</v>
      </c>
      <c r="R32" s="161">
        <v>0</v>
      </c>
      <c r="S32" s="54">
        <f>SUM(J32:R32)</f>
        <v>34</v>
      </c>
      <c r="T32" s="23">
        <f>S32*100/100</f>
        <v>34</v>
      </c>
      <c r="U32" s="149"/>
    </row>
    <row r="33" spans="1:21" ht="15.75">
      <c r="A33" s="8">
        <v>27</v>
      </c>
      <c r="B33" s="117" t="s">
        <v>249</v>
      </c>
      <c r="C33" s="7" t="s">
        <v>242</v>
      </c>
      <c r="D33" s="7" t="s">
        <v>202</v>
      </c>
      <c r="E33" s="8" t="s">
        <v>204</v>
      </c>
      <c r="F33" s="8" t="s">
        <v>13</v>
      </c>
      <c r="G33" s="71">
        <v>39927</v>
      </c>
      <c r="H33" s="7" t="s">
        <v>45</v>
      </c>
      <c r="I33" s="7" t="s">
        <v>44</v>
      </c>
      <c r="J33" s="49">
        <v>2</v>
      </c>
      <c r="K33" s="49">
        <v>0</v>
      </c>
      <c r="L33" s="49">
        <v>0</v>
      </c>
      <c r="M33" s="49">
        <v>1</v>
      </c>
      <c r="N33" s="49">
        <v>6</v>
      </c>
      <c r="O33" s="49">
        <v>1</v>
      </c>
      <c r="P33" s="49">
        <v>6</v>
      </c>
      <c r="Q33" s="49">
        <v>14</v>
      </c>
      <c r="R33" s="49">
        <v>3</v>
      </c>
      <c r="S33" s="54">
        <f>SUM(J33:R33)</f>
        <v>33</v>
      </c>
      <c r="T33" s="23">
        <f>S33*100/100</f>
        <v>33</v>
      </c>
      <c r="U33" s="149"/>
    </row>
    <row r="34" spans="1:21" ht="15.75">
      <c r="A34" s="8">
        <v>28</v>
      </c>
      <c r="B34" s="117" t="s">
        <v>351</v>
      </c>
      <c r="C34" s="7" t="s">
        <v>352</v>
      </c>
      <c r="D34" s="7" t="s">
        <v>353</v>
      </c>
      <c r="E34" s="8" t="s">
        <v>204</v>
      </c>
      <c r="F34" s="8" t="s">
        <v>13</v>
      </c>
      <c r="G34" s="71">
        <v>40092</v>
      </c>
      <c r="H34" s="7" t="s">
        <v>61</v>
      </c>
      <c r="I34" s="7" t="s">
        <v>58</v>
      </c>
      <c r="J34" s="49">
        <v>2</v>
      </c>
      <c r="K34" s="49">
        <v>4</v>
      </c>
      <c r="L34" s="49">
        <v>0</v>
      </c>
      <c r="M34" s="49">
        <v>4</v>
      </c>
      <c r="N34" s="49">
        <v>8</v>
      </c>
      <c r="O34" s="49">
        <v>4</v>
      </c>
      <c r="P34" s="49">
        <v>10</v>
      </c>
      <c r="Q34" s="49">
        <v>1</v>
      </c>
      <c r="R34" s="49">
        <v>0</v>
      </c>
      <c r="S34" s="54">
        <f>SUM(J34:R34)</f>
        <v>33</v>
      </c>
      <c r="T34" s="23">
        <f>S34*100/100</f>
        <v>33</v>
      </c>
      <c r="U34" s="149"/>
    </row>
    <row r="35" spans="1:21" ht="15.75">
      <c r="A35" s="8">
        <v>29</v>
      </c>
      <c r="B35" s="133" t="s">
        <v>331</v>
      </c>
      <c r="C35" s="12" t="s">
        <v>320</v>
      </c>
      <c r="D35" s="12" t="s">
        <v>124</v>
      </c>
      <c r="E35" s="89" t="s">
        <v>204</v>
      </c>
      <c r="F35" s="8" t="s">
        <v>13</v>
      </c>
      <c r="G35" s="75">
        <v>40104</v>
      </c>
      <c r="H35" s="16" t="s">
        <v>39</v>
      </c>
      <c r="I35" s="9" t="s">
        <v>41</v>
      </c>
      <c r="J35" s="54">
        <v>1</v>
      </c>
      <c r="K35" s="54">
        <v>2</v>
      </c>
      <c r="L35" s="54">
        <v>2</v>
      </c>
      <c r="M35" s="54">
        <v>3</v>
      </c>
      <c r="N35" s="54">
        <v>4</v>
      </c>
      <c r="O35" s="54">
        <v>1</v>
      </c>
      <c r="P35" s="54">
        <v>4</v>
      </c>
      <c r="Q35" s="54">
        <v>5</v>
      </c>
      <c r="R35" s="54">
        <v>5</v>
      </c>
      <c r="S35" s="54">
        <f>SUM(J35:R35)</f>
        <v>27</v>
      </c>
      <c r="T35" s="23">
        <f>S35*100/100</f>
        <v>27</v>
      </c>
      <c r="U35" s="149"/>
    </row>
    <row r="36" spans="1:21" ht="15.75">
      <c r="A36" s="8">
        <v>30</v>
      </c>
      <c r="B36" s="117" t="s">
        <v>345</v>
      </c>
      <c r="C36" s="7" t="s">
        <v>168</v>
      </c>
      <c r="D36" s="7" t="s">
        <v>97</v>
      </c>
      <c r="E36" s="8" t="s">
        <v>203</v>
      </c>
      <c r="F36" s="8" t="s">
        <v>13</v>
      </c>
      <c r="G36" s="88">
        <v>40138</v>
      </c>
      <c r="H36" s="46" t="s">
        <v>50</v>
      </c>
      <c r="I36" s="46" t="s">
        <v>54</v>
      </c>
      <c r="J36" s="52">
        <v>1</v>
      </c>
      <c r="K36" s="52">
        <v>2</v>
      </c>
      <c r="L36" s="52">
        <v>2</v>
      </c>
      <c r="M36" s="52">
        <v>1</v>
      </c>
      <c r="N36" s="52">
        <v>8</v>
      </c>
      <c r="O36" s="52">
        <v>1</v>
      </c>
      <c r="P36" s="52">
        <v>6</v>
      </c>
      <c r="Q36" s="52">
        <v>3</v>
      </c>
      <c r="R36" s="52">
        <v>0</v>
      </c>
      <c r="S36" s="54">
        <f>SUM(J36:R36)</f>
        <v>24</v>
      </c>
      <c r="T36" s="23">
        <f>S36*100/100</f>
        <v>24</v>
      </c>
      <c r="U36" s="149"/>
    </row>
    <row r="37" spans="1:21" ht="15.75">
      <c r="A37" s="8">
        <v>31</v>
      </c>
      <c r="B37" s="133" t="s">
        <v>328</v>
      </c>
      <c r="C37" s="12" t="s">
        <v>220</v>
      </c>
      <c r="D37" s="12" t="s">
        <v>124</v>
      </c>
      <c r="E37" s="89" t="s">
        <v>204</v>
      </c>
      <c r="F37" s="8" t="s">
        <v>13</v>
      </c>
      <c r="G37" s="75">
        <v>39875</v>
      </c>
      <c r="H37" s="16" t="s">
        <v>39</v>
      </c>
      <c r="I37" s="9" t="s">
        <v>41</v>
      </c>
      <c r="J37" s="54">
        <v>2</v>
      </c>
      <c r="K37" s="54">
        <v>0</v>
      </c>
      <c r="L37" s="54">
        <v>0</v>
      </c>
      <c r="M37" s="54">
        <v>0</v>
      </c>
      <c r="N37" s="54">
        <v>8</v>
      </c>
      <c r="O37" s="54">
        <v>1</v>
      </c>
      <c r="P37" s="54">
        <v>4</v>
      </c>
      <c r="Q37" s="54">
        <v>9</v>
      </c>
      <c r="R37" s="54">
        <v>0</v>
      </c>
      <c r="S37" s="54">
        <f>SUM(J37:R37)</f>
        <v>24</v>
      </c>
      <c r="T37" s="23">
        <f>S37*100/100</f>
        <v>24</v>
      </c>
      <c r="U37" s="149"/>
    </row>
    <row r="38" spans="1:21" ht="15.75">
      <c r="A38" s="8">
        <v>32</v>
      </c>
      <c r="B38" s="117" t="s">
        <v>362</v>
      </c>
      <c r="C38" s="7" t="s">
        <v>242</v>
      </c>
      <c r="D38" s="7" t="s">
        <v>211</v>
      </c>
      <c r="E38" s="8" t="s">
        <v>204</v>
      </c>
      <c r="F38" s="8" t="s">
        <v>13</v>
      </c>
      <c r="G38" s="94">
        <v>40067</v>
      </c>
      <c r="H38" s="7" t="s">
        <v>80</v>
      </c>
      <c r="I38" s="7" t="s">
        <v>81</v>
      </c>
      <c r="J38" s="49">
        <v>1</v>
      </c>
      <c r="K38" s="49">
        <v>2</v>
      </c>
      <c r="L38" s="49">
        <v>0</v>
      </c>
      <c r="M38" s="49">
        <v>3</v>
      </c>
      <c r="N38" s="49">
        <v>8</v>
      </c>
      <c r="O38" s="49">
        <v>0</v>
      </c>
      <c r="P38" s="49">
        <v>0</v>
      </c>
      <c r="Q38" s="49">
        <v>5</v>
      </c>
      <c r="R38" s="49">
        <v>0</v>
      </c>
      <c r="S38" s="54">
        <f>SUM(J38:R38)</f>
        <v>19</v>
      </c>
      <c r="T38" s="23">
        <f>S38*100/100</f>
        <v>19</v>
      </c>
      <c r="U38" s="149"/>
    </row>
    <row r="39" spans="1:21" ht="15.75">
      <c r="A39" s="8">
        <v>33</v>
      </c>
      <c r="B39" s="131" t="s">
        <v>355</v>
      </c>
      <c r="C39" s="14" t="s">
        <v>265</v>
      </c>
      <c r="D39" s="14" t="s">
        <v>112</v>
      </c>
      <c r="E39" s="17" t="s">
        <v>204</v>
      </c>
      <c r="F39" s="8" t="s">
        <v>13</v>
      </c>
      <c r="G39" s="70">
        <v>39938</v>
      </c>
      <c r="H39" s="16" t="s">
        <v>71</v>
      </c>
      <c r="I39" s="14" t="s">
        <v>72</v>
      </c>
      <c r="J39" s="50">
        <v>1</v>
      </c>
      <c r="K39" s="50">
        <v>3</v>
      </c>
      <c r="L39" s="50">
        <v>6</v>
      </c>
      <c r="M39" s="50">
        <v>1</v>
      </c>
      <c r="N39" s="50">
        <v>8</v>
      </c>
      <c r="O39" s="50">
        <v>0</v>
      </c>
      <c r="P39" s="50">
        <v>0</v>
      </c>
      <c r="Q39" s="50">
        <v>0</v>
      </c>
      <c r="R39" s="50">
        <v>0</v>
      </c>
      <c r="S39" s="54">
        <f>SUM(J39:R39)</f>
        <v>19</v>
      </c>
      <c r="T39" s="23">
        <f>S39*100/100</f>
        <v>19</v>
      </c>
      <c r="U39" s="149"/>
    </row>
    <row r="40" spans="1:21" ht="15.75">
      <c r="A40" s="8">
        <v>34</v>
      </c>
      <c r="B40" s="137" t="s">
        <v>332</v>
      </c>
      <c r="C40" s="13" t="s">
        <v>333</v>
      </c>
      <c r="D40" s="13" t="s">
        <v>301</v>
      </c>
      <c r="E40" s="25" t="s">
        <v>203</v>
      </c>
      <c r="F40" s="8" t="s">
        <v>13</v>
      </c>
      <c r="G40" s="75">
        <v>39974</v>
      </c>
      <c r="H40" s="16" t="s">
        <v>39</v>
      </c>
      <c r="I40" s="9" t="s">
        <v>41</v>
      </c>
      <c r="J40" s="10">
        <v>0</v>
      </c>
      <c r="K40" s="10">
        <v>2</v>
      </c>
      <c r="L40" s="10">
        <v>3</v>
      </c>
      <c r="M40" s="10">
        <v>2</v>
      </c>
      <c r="N40" s="10">
        <v>2</v>
      </c>
      <c r="O40" s="10">
        <v>1</v>
      </c>
      <c r="P40" s="10">
        <v>0</v>
      </c>
      <c r="Q40" s="10">
        <v>6</v>
      </c>
      <c r="R40" s="10">
        <v>2</v>
      </c>
      <c r="S40" s="54">
        <f>SUM(J40:R40)</f>
        <v>18</v>
      </c>
      <c r="T40" s="23">
        <f>S40*100/100</f>
        <v>18</v>
      </c>
      <c r="U40" s="149"/>
    </row>
    <row r="41" spans="1:21" ht="15.75">
      <c r="A41" s="8">
        <v>35</v>
      </c>
      <c r="B41" s="137" t="s">
        <v>329</v>
      </c>
      <c r="C41" s="13" t="s">
        <v>330</v>
      </c>
      <c r="D41" s="13" t="s">
        <v>132</v>
      </c>
      <c r="E41" s="25" t="s">
        <v>204</v>
      </c>
      <c r="F41" s="8" t="s">
        <v>13</v>
      </c>
      <c r="G41" s="75">
        <v>40150</v>
      </c>
      <c r="H41" s="16" t="s">
        <v>39</v>
      </c>
      <c r="I41" s="9" t="s">
        <v>41</v>
      </c>
      <c r="J41" s="10">
        <v>1</v>
      </c>
      <c r="K41" s="10">
        <v>4</v>
      </c>
      <c r="L41" s="10">
        <v>2</v>
      </c>
      <c r="M41" s="10">
        <v>2</v>
      </c>
      <c r="N41" s="10">
        <v>0</v>
      </c>
      <c r="O41" s="10">
        <v>3</v>
      </c>
      <c r="P41" s="10">
        <v>0</v>
      </c>
      <c r="Q41" s="10">
        <v>4</v>
      </c>
      <c r="R41" s="10">
        <v>0</v>
      </c>
      <c r="S41" s="54">
        <f>SUM(J41:R41)</f>
        <v>16</v>
      </c>
      <c r="T41" s="23">
        <f>S41*100/100</f>
        <v>16</v>
      </c>
      <c r="U41" s="149"/>
    </row>
    <row r="42" spans="1:21" ht="15.75">
      <c r="A42" s="8">
        <v>36</v>
      </c>
      <c r="B42" s="165" t="s">
        <v>489</v>
      </c>
      <c r="C42" s="48" t="s">
        <v>476</v>
      </c>
      <c r="D42" s="48" t="s">
        <v>477</v>
      </c>
      <c r="E42" s="43" t="s">
        <v>203</v>
      </c>
      <c r="F42" s="8" t="s">
        <v>13</v>
      </c>
      <c r="G42" s="93">
        <v>40248</v>
      </c>
      <c r="H42" s="16" t="s">
        <v>456</v>
      </c>
      <c r="I42" s="9" t="s">
        <v>480</v>
      </c>
      <c r="J42" s="10">
        <v>0</v>
      </c>
      <c r="K42" s="10">
        <v>2</v>
      </c>
      <c r="L42" s="10">
        <v>4</v>
      </c>
      <c r="M42" s="10">
        <v>2</v>
      </c>
      <c r="N42" s="10">
        <v>2</v>
      </c>
      <c r="O42" s="10">
        <v>5</v>
      </c>
      <c r="P42" s="10">
        <v>0</v>
      </c>
      <c r="Q42" s="10">
        <v>0</v>
      </c>
      <c r="R42" s="10">
        <v>0</v>
      </c>
      <c r="S42" s="54">
        <f>SUM(J42:R42)</f>
        <v>15</v>
      </c>
      <c r="T42" s="23">
        <f>S42*100/100</f>
        <v>15</v>
      </c>
      <c r="U42" s="126"/>
    </row>
    <row r="49" spans="8:9" ht="15.75">
      <c r="H49" s="148" t="s">
        <v>466</v>
      </c>
      <c r="I49" s="147" t="s">
        <v>467</v>
      </c>
    </row>
    <row r="50" spans="8:9" ht="15.75">
      <c r="H50" s="148" t="s">
        <v>471</v>
      </c>
      <c r="I50" s="147" t="s">
        <v>468</v>
      </c>
    </row>
    <row r="51" spans="8:9" ht="15.75">
      <c r="I51" s="147" t="s">
        <v>469</v>
      </c>
    </row>
    <row r="52" spans="8:9" ht="15.75">
      <c r="I52" s="147" t="s">
        <v>470</v>
      </c>
    </row>
    <row r="53" spans="8:9" ht="15.75">
      <c r="I53" s="147" t="s">
        <v>502</v>
      </c>
    </row>
    <row r="54" spans="8:9" ht="15.75">
      <c r="I54" s="147" t="s">
        <v>503</v>
      </c>
    </row>
    <row r="55" spans="8:9" ht="15.75">
      <c r="I55" s="147" t="s">
        <v>492</v>
      </c>
    </row>
    <row r="56" spans="8:9" ht="15.75">
      <c r="I56" s="147" t="s">
        <v>493</v>
      </c>
    </row>
    <row r="57" spans="8:9" ht="15.75">
      <c r="I57" s="147" t="s">
        <v>494</v>
      </c>
    </row>
    <row r="58" spans="8:9" ht="15.75">
      <c r="I58" s="147" t="s">
        <v>495</v>
      </c>
    </row>
    <row r="59" spans="8:9" ht="15.75">
      <c r="I59" s="147" t="s">
        <v>501</v>
      </c>
    </row>
    <row r="60" spans="8:9" ht="15.75">
      <c r="I60" s="147" t="s">
        <v>496</v>
      </c>
    </row>
    <row r="61" spans="8:9" ht="15.75">
      <c r="I61" s="147" t="s">
        <v>497</v>
      </c>
    </row>
    <row r="62" spans="8:9" ht="15.75">
      <c r="I62" s="147" t="s">
        <v>498</v>
      </c>
    </row>
    <row r="63" spans="8:9" ht="15.75">
      <c r="I63" s="147" t="s">
        <v>499</v>
      </c>
    </row>
    <row r="64" spans="8:9" ht="15.75">
      <c r="I64" s="147" t="s">
        <v>500</v>
      </c>
    </row>
  </sheetData>
  <sheetProtection password="EA6F" sheet="1" formatCells="0" formatColumns="0" formatRows="0" insertColumns="0" insertRows="0" insertHyperlinks="0" deleteColumns="0" deleteRows="0" sort="0" autoFilter="0" pivotTables="0"/>
  <sortState ref="A7:U42">
    <sortCondition descending="1" ref="T7:T42"/>
  </sortState>
  <mergeCells count="4">
    <mergeCell ref="A1:T1"/>
    <mergeCell ref="B2:T2"/>
    <mergeCell ref="A3:T3"/>
    <mergeCell ref="A4:T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74"/>
  <sheetViews>
    <sheetView tabSelected="1" topLeftCell="A4" zoomScale="85" zoomScaleNormal="85" workbookViewId="0">
      <selection activeCell="E58" sqref="E58"/>
    </sheetView>
  </sheetViews>
  <sheetFormatPr defaultRowHeight="12.75"/>
  <cols>
    <col min="1" max="1" width="4.85546875" customWidth="1"/>
    <col min="2" max="2" width="16.7109375" style="104" customWidth="1"/>
    <col min="3" max="3" width="15.5703125" customWidth="1"/>
    <col min="4" max="4" width="16.42578125" customWidth="1"/>
    <col min="5" max="5" width="8.7109375" style="21" customWidth="1"/>
    <col min="6" max="6" width="13.140625" style="21" customWidth="1"/>
    <col min="7" max="7" width="15" style="21" customWidth="1"/>
    <col min="8" max="8" width="21.140625" customWidth="1"/>
    <col min="9" max="9" width="35.28515625" customWidth="1"/>
    <col min="10" max="10" width="7" customWidth="1"/>
    <col min="11" max="11" width="6.7109375" customWidth="1"/>
    <col min="12" max="12" width="6.28515625" customWidth="1"/>
    <col min="13" max="13" width="7.28515625" customWidth="1"/>
    <col min="14" max="14" width="6.85546875" customWidth="1"/>
    <col min="15" max="17" width="7.28515625" customWidth="1"/>
    <col min="18" max="18" width="6.5703125" customWidth="1"/>
    <col min="19" max="19" width="10.140625" customWidth="1"/>
    <col min="20" max="20" width="14" customWidth="1"/>
    <col min="21" max="21" width="18.140625" style="104" customWidth="1"/>
  </cols>
  <sheetData>
    <row r="1" spans="1:2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</row>
    <row r="2" spans="1:21" ht="15.75">
      <c r="A2" s="2"/>
      <c r="B2" s="231" t="s">
        <v>514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</row>
    <row r="3" spans="1:21" ht="15.75">
      <c r="A3" s="232" t="s">
        <v>505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</row>
    <row r="4" spans="1:21" ht="15.75">
      <c r="A4" s="232" t="s">
        <v>513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</row>
    <row r="5" spans="1:21" ht="15.75">
      <c r="A5" s="2"/>
      <c r="B5" s="171"/>
      <c r="C5" s="1"/>
      <c r="D5" s="1"/>
      <c r="E5" s="22"/>
      <c r="F5" s="22"/>
      <c r="G5" s="22"/>
      <c r="H5" s="2"/>
      <c r="I5" s="2"/>
      <c r="J5" s="103"/>
      <c r="K5" s="103"/>
      <c r="L5" s="103"/>
      <c r="M5" s="103"/>
      <c r="N5" s="103"/>
      <c r="O5" s="103"/>
      <c r="P5" s="103"/>
      <c r="Q5" s="103"/>
      <c r="R5" s="103"/>
      <c r="S5" s="2"/>
      <c r="T5" s="2"/>
    </row>
    <row r="6" spans="1:21" ht="47.25">
      <c r="A6" s="81" t="s">
        <v>1</v>
      </c>
      <c r="B6" s="146" t="s">
        <v>85</v>
      </c>
      <c r="C6" s="82" t="s">
        <v>84</v>
      </c>
      <c r="D6" s="82" t="s">
        <v>83</v>
      </c>
      <c r="E6" s="82" t="s">
        <v>82</v>
      </c>
      <c r="F6" s="81" t="s">
        <v>2</v>
      </c>
      <c r="G6" s="82" t="s">
        <v>3</v>
      </c>
      <c r="H6" s="82" t="s">
        <v>4</v>
      </c>
      <c r="I6" s="82" t="s">
        <v>5</v>
      </c>
      <c r="J6" s="82" t="s">
        <v>443</v>
      </c>
      <c r="K6" s="82" t="s">
        <v>444</v>
      </c>
      <c r="L6" s="82" t="s">
        <v>445</v>
      </c>
      <c r="M6" s="82" t="s">
        <v>446</v>
      </c>
      <c r="N6" s="82" t="s">
        <v>447</v>
      </c>
      <c r="O6" s="82" t="s">
        <v>448</v>
      </c>
      <c r="P6" s="82" t="s">
        <v>449</v>
      </c>
      <c r="Q6" s="82" t="s">
        <v>472</v>
      </c>
      <c r="R6" s="82" t="s">
        <v>473</v>
      </c>
      <c r="S6" s="82" t="s">
        <v>6</v>
      </c>
      <c r="T6" s="82" t="s">
        <v>7</v>
      </c>
      <c r="U6" s="146" t="s">
        <v>441</v>
      </c>
    </row>
    <row r="7" spans="1:21" ht="15.75">
      <c r="A7" s="60">
        <v>1</v>
      </c>
      <c r="B7" s="215" t="s">
        <v>216</v>
      </c>
      <c r="C7" s="215" t="s">
        <v>391</v>
      </c>
      <c r="D7" s="215" t="s">
        <v>177</v>
      </c>
      <c r="E7" s="216" t="s">
        <v>203</v>
      </c>
      <c r="F7" s="108" t="s">
        <v>13</v>
      </c>
      <c r="G7" s="217">
        <v>39469</v>
      </c>
      <c r="H7" s="221" t="s">
        <v>50</v>
      </c>
      <c r="I7" s="221" t="s">
        <v>53</v>
      </c>
      <c r="J7" s="222">
        <v>5</v>
      </c>
      <c r="K7" s="222">
        <v>4</v>
      </c>
      <c r="L7" s="222">
        <v>8</v>
      </c>
      <c r="M7" s="222">
        <v>5</v>
      </c>
      <c r="N7" s="222">
        <v>3</v>
      </c>
      <c r="O7" s="222">
        <v>8</v>
      </c>
      <c r="P7" s="222">
        <v>5</v>
      </c>
      <c r="Q7" s="222">
        <v>19</v>
      </c>
      <c r="R7" s="222">
        <v>21</v>
      </c>
      <c r="S7" s="218">
        <f>SUM(J7:R7)</f>
        <v>78</v>
      </c>
      <c r="T7" s="219">
        <f>S7*100/100</f>
        <v>78</v>
      </c>
      <c r="U7" s="108" t="s">
        <v>423</v>
      </c>
    </row>
    <row r="8" spans="1:21" s="104" customFormat="1" ht="15.75">
      <c r="A8" s="60">
        <v>2</v>
      </c>
      <c r="B8" s="61" t="s">
        <v>385</v>
      </c>
      <c r="C8" s="61" t="s">
        <v>105</v>
      </c>
      <c r="D8" s="61" t="s">
        <v>90</v>
      </c>
      <c r="E8" s="108" t="s">
        <v>204</v>
      </c>
      <c r="F8" s="108" t="s">
        <v>10</v>
      </c>
      <c r="G8" s="223">
        <v>39663</v>
      </c>
      <c r="H8" s="61" t="s">
        <v>515</v>
      </c>
      <c r="I8" s="61" t="s">
        <v>38</v>
      </c>
      <c r="J8" s="112">
        <v>5</v>
      </c>
      <c r="K8" s="112">
        <v>4</v>
      </c>
      <c r="L8" s="112">
        <v>8</v>
      </c>
      <c r="M8" s="112">
        <v>5</v>
      </c>
      <c r="N8" s="112">
        <v>3</v>
      </c>
      <c r="O8" s="112">
        <v>8</v>
      </c>
      <c r="P8" s="112">
        <v>5</v>
      </c>
      <c r="Q8" s="112">
        <v>15</v>
      </c>
      <c r="R8" s="112">
        <v>17</v>
      </c>
      <c r="S8" s="218">
        <f>SUM(J8:R8)</f>
        <v>70</v>
      </c>
      <c r="T8" s="219">
        <f>S8*100/100</f>
        <v>70</v>
      </c>
      <c r="U8" s="108" t="s">
        <v>422</v>
      </c>
    </row>
    <row r="9" spans="1:21" ht="15.75">
      <c r="A9" s="60">
        <v>3</v>
      </c>
      <c r="B9" s="111" t="s">
        <v>145</v>
      </c>
      <c r="C9" s="111" t="s">
        <v>157</v>
      </c>
      <c r="D9" s="111" t="s">
        <v>408</v>
      </c>
      <c r="E9" s="112" t="s">
        <v>203</v>
      </c>
      <c r="F9" s="100" t="s">
        <v>10</v>
      </c>
      <c r="G9" s="224">
        <v>39742</v>
      </c>
      <c r="H9" s="109" t="s">
        <v>69</v>
      </c>
      <c r="I9" s="111" t="s">
        <v>70</v>
      </c>
      <c r="J9" s="112">
        <v>5</v>
      </c>
      <c r="K9" s="112">
        <v>4</v>
      </c>
      <c r="L9" s="112">
        <v>8</v>
      </c>
      <c r="M9" s="112">
        <v>5</v>
      </c>
      <c r="N9" s="112">
        <v>3</v>
      </c>
      <c r="O9" s="112">
        <v>0</v>
      </c>
      <c r="P9" s="112">
        <v>3</v>
      </c>
      <c r="Q9" s="112">
        <v>21</v>
      </c>
      <c r="R9" s="112">
        <v>18</v>
      </c>
      <c r="S9" s="218">
        <f>SUM(J9:R9)</f>
        <v>67</v>
      </c>
      <c r="T9" s="219">
        <f>S9*100/100</f>
        <v>67</v>
      </c>
      <c r="U9" s="108" t="s">
        <v>422</v>
      </c>
    </row>
    <row r="10" spans="1:21" ht="15.75">
      <c r="A10" s="60">
        <v>4</v>
      </c>
      <c r="B10" s="215" t="s">
        <v>395</v>
      </c>
      <c r="C10" s="215" t="s">
        <v>396</v>
      </c>
      <c r="D10" s="215" t="s">
        <v>232</v>
      </c>
      <c r="E10" s="216" t="s">
        <v>203</v>
      </c>
      <c r="F10" s="108" t="s">
        <v>13</v>
      </c>
      <c r="G10" s="217">
        <v>39766</v>
      </c>
      <c r="H10" s="221" t="s">
        <v>50</v>
      </c>
      <c r="I10" s="221" t="s">
        <v>53</v>
      </c>
      <c r="J10" s="222">
        <v>4</v>
      </c>
      <c r="K10" s="222">
        <v>0</v>
      </c>
      <c r="L10" s="222">
        <v>8</v>
      </c>
      <c r="M10" s="222">
        <v>5</v>
      </c>
      <c r="N10" s="222">
        <v>0</v>
      </c>
      <c r="O10" s="222">
        <v>0</v>
      </c>
      <c r="P10" s="222">
        <v>3</v>
      </c>
      <c r="Q10" s="222">
        <v>22</v>
      </c>
      <c r="R10" s="222">
        <v>22</v>
      </c>
      <c r="S10" s="218">
        <f>SUM(J10:R10)</f>
        <v>64</v>
      </c>
      <c r="T10" s="219">
        <f>S10*100/100</f>
        <v>64</v>
      </c>
      <c r="U10" s="108" t="s">
        <v>422</v>
      </c>
    </row>
    <row r="11" spans="1:21" ht="15.75">
      <c r="A11" s="60">
        <v>5</v>
      </c>
      <c r="B11" s="61" t="s">
        <v>403</v>
      </c>
      <c r="C11" s="61" t="s">
        <v>263</v>
      </c>
      <c r="D11" s="61" t="s">
        <v>404</v>
      </c>
      <c r="E11" s="108" t="s">
        <v>203</v>
      </c>
      <c r="F11" s="108" t="s">
        <v>13</v>
      </c>
      <c r="G11" s="181">
        <v>39751</v>
      </c>
      <c r="H11" s="61" t="s">
        <v>56</v>
      </c>
      <c r="I11" s="61" t="s">
        <v>62</v>
      </c>
      <c r="J11" s="112">
        <v>1</v>
      </c>
      <c r="K11" s="112">
        <v>3</v>
      </c>
      <c r="L11" s="112">
        <v>8</v>
      </c>
      <c r="M11" s="112">
        <v>5</v>
      </c>
      <c r="N11" s="112">
        <v>3</v>
      </c>
      <c r="O11" s="112">
        <v>6</v>
      </c>
      <c r="P11" s="112">
        <v>2</v>
      </c>
      <c r="Q11" s="112">
        <v>18</v>
      </c>
      <c r="R11" s="112">
        <v>18</v>
      </c>
      <c r="S11" s="218">
        <f>SUM(J11:R11)</f>
        <v>64</v>
      </c>
      <c r="T11" s="219">
        <f>S11*100/100</f>
        <v>64</v>
      </c>
      <c r="U11" s="108" t="s">
        <v>422</v>
      </c>
    </row>
    <row r="12" spans="1:21" ht="15.75">
      <c r="A12" s="60">
        <v>6</v>
      </c>
      <c r="B12" s="194" t="s">
        <v>485</v>
      </c>
      <c r="C12" s="194" t="s">
        <v>318</v>
      </c>
      <c r="D12" s="194" t="s">
        <v>165</v>
      </c>
      <c r="E12" s="64" t="s">
        <v>203</v>
      </c>
      <c r="F12" s="108" t="s">
        <v>13</v>
      </c>
      <c r="G12" s="101">
        <v>39584</v>
      </c>
      <c r="H12" s="61" t="s">
        <v>483</v>
      </c>
      <c r="I12" s="61" t="s">
        <v>484</v>
      </c>
      <c r="J12" s="64">
        <v>4</v>
      </c>
      <c r="K12" s="64">
        <v>3</v>
      </c>
      <c r="L12" s="64">
        <v>8</v>
      </c>
      <c r="M12" s="64">
        <v>5</v>
      </c>
      <c r="N12" s="64">
        <v>2</v>
      </c>
      <c r="O12" s="64">
        <v>8</v>
      </c>
      <c r="P12" s="64">
        <v>4</v>
      </c>
      <c r="Q12" s="64">
        <v>11</v>
      </c>
      <c r="R12" s="64">
        <v>19</v>
      </c>
      <c r="S12" s="64">
        <f>SUM(J12:R12)</f>
        <v>64</v>
      </c>
      <c r="T12" s="219">
        <f>S12*100/100</f>
        <v>64</v>
      </c>
      <c r="U12" s="108" t="s">
        <v>422</v>
      </c>
    </row>
    <row r="13" spans="1:21" ht="15.75">
      <c r="A13" s="60">
        <v>7</v>
      </c>
      <c r="B13" s="63" t="s">
        <v>259</v>
      </c>
      <c r="C13" s="63" t="s">
        <v>235</v>
      </c>
      <c r="D13" s="63" t="s">
        <v>367</v>
      </c>
      <c r="E13" s="64" t="s">
        <v>204</v>
      </c>
      <c r="F13" s="108" t="s">
        <v>10</v>
      </c>
      <c r="G13" s="101">
        <v>39905</v>
      </c>
      <c r="H13" s="61" t="s">
        <v>19</v>
      </c>
      <c r="I13" s="61" t="s">
        <v>21</v>
      </c>
      <c r="J13" s="108">
        <v>2</v>
      </c>
      <c r="K13" s="108">
        <v>4</v>
      </c>
      <c r="L13" s="108">
        <v>8</v>
      </c>
      <c r="M13" s="108">
        <v>5</v>
      </c>
      <c r="N13" s="108">
        <v>3</v>
      </c>
      <c r="O13" s="108">
        <v>8</v>
      </c>
      <c r="P13" s="108">
        <v>5</v>
      </c>
      <c r="Q13" s="108">
        <v>22</v>
      </c>
      <c r="R13" s="108">
        <v>5</v>
      </c>
      <c r="S13" s="218">
        <f>SUM(J13:R13)</f>
        <v>62</v>
      </c>
      <c r="T13" s="219">
        <f>S13*100/100</f>
        <v>62</v>
      </c>
      <c r="U13" s="56"/>
    </row>
    <row r="14" spans="1:21" ht="15.75">
      <c r="A14" s="60">
        <v>8</v>
      </c>
      <c r="B14" s="63" t="s">
        <v>368</v>
      </c>
      <c r="C14" s="63" t="s">
        <v>137</v>
      </c>
      <c r="D14" s="63" t="s">
        <v>141</v>
      </c>
      <c r="E14" s="64" t="s">
        <v>203</v>
      </c>
      <c r="F14" s="64" t="s">
        <v>10</v>
      </c>
      <c r="G14" s="101">
        <v>39882</v>
      </c>
      <c r="H14" s="63" t="s">
        <v>19</v>
      </c>
      <c r="I14" s="63" t="s">
        <v>21</v>
      </c>
      <c r="J14" s="112">
        <v>2</v>
      </c>
      <c r="K14" s="112">
        <v>3</v>
      </c>
      <c r="L14" s="112">
        <v>8</v>
      </c>
      <c r="M14" s="112">
        <v>5</v>
      </c>
      <c r="N14" s="112">
        <v>3</v>
      </c>
      <c r="O14" s="112">
        <v>8</v>
      </c>
      <c r="P14" s="112">
        <v>5</v>
      </c>
      <c r="Q14" s="112">
        <v>18</v>
      </c>
      <c r="R14" s="112">
        <v>9</v>
      </c>
      <c r="S14" s="218">
        <f>SUM(J14:R14)</f>
        <v>61</v>
      </c>
      <c r="T14" s="219">
        <f>S14*100/100</f>
        <v>61</v>
      </c>
      <c r="U14" s="108" t="s">
        <v>422</v>
      </c>
    </row>
    <row r="15" spans="1:21" ht="15.75">
      <c r="A15" s="60">
        <v>9</v>
      </c>
      <c r="B15" s="111" t="s">
        <v>414</v>
      </c>
      <c r="C15" s="111" t="s">
        <v>183</v>
      </c>
      <c r="D15" s="111" t="s">
        <v>115</v>
      </c>
      <c r="E15" s="112" t="s">
        <v>204</v>
      </c>
      <c r="F15" s="100" t="s">
        <v>13</v>
      </c>
      <c r="G15" s="225">
        <v>39762</v>
      </c>
      <c r="H15" s="199" t="s">
        <v>75</v>
      </c>
      <c r="I15" s="200" t="s">
        <v>78</v>
      </c>
      <c r="J15" s="222">
        <v>4</v>
      </c>
      <c r="K15" s="222">
        <v>4</v>
      </c>
      <c r="L15" s="222">
        <v>8</v>
      </c>
      <c r="M15" s="222">
        <v>5</v>
      </c>
      <c r="N15" s="222">
        <v>3</v>
      </c>
      <c r="O15" s="222">
        <v>8</v>
      </c>
      <c r="P15" s="222">
        <v>2</v>
      </c>
      <c r="Q15" s="222">
        <v>12</v>
      </c>
      <c r="R15" s="222">
        <v>12</v>
      </c>
      <c r="S15" s="218">
        <f>SUM(J15:R15)</f>
        <v>58</v>
      </c>
      <c r="T15" s="219">
        <f>S15*100/100</f>
        <v>58</v>
      </c>
      <c r="U15" s="108" t="s">
        <v>422</v>
      </c>
    </row>
    <row r="16" spans="1:21" ht="15.75">
      <c r="A16" s="60">
        <v>10</v>
      </c>
      <c r="B16" s="63" t="s">
        <v>259</v>
      </c>
      <c r="C16" s="63" t="s">
        <v>369</v>
      </c>
      <c r="D16" s="63" t="s">
        <v>278</v>
      </c>
      <c r="E16" s="64" t="s">
        <v>204</v>
      </c>
      <c r="F16" s="64" t="s">
        <v>10</v>
      </c>
      <c r="G16" s="101">
        <v>39804</v>
      </c>
      <c r="H16" s="63" t="s">
        <v>19</v>
      </c>
      <c r="I16" s="63" t="s">
        <v>21</v>
      </c>
      <c r="J16" s="222">
        <v>3</v>
      </c>
      <c r="K16" s="222">
        <v>3</v>
      </c>
      <c r="L16" s="222">
        <v>8</v>
      </c>
      <c r="M16" s="222">
        <v>5</v>
      </c>
      <c r="N16" s="222">
        <v>3</v>
      </c>
      <c r="O16" s="222">
        <v>8</v>
      </c>
      <c r="P16" s="222">
        <v>5</v>
      </c>
      <c r="Q16" s="222">
        <v>12</v>
      </c>
      <c r="R16" s="222">
        <v>9</v>
      </c>
      <c r="S16" s="218">
        <f>SUM(J16:R16)</f>
        <v>56</v>
      </c>
      <c r="T16" s="219">
        <f>S16*100/100</f>
        <v>56</v>
      </c>
      <c r="U16" s="108" t="s">
        <v>422</v>
      </c>
    </row>
    <row r="17" spans="1:21" ht="15.75">
      <c r="A17" s="60">
        <v>11</v>
      </c>
      <c r="B17" s="111" t="s">
        <v>96</v>
      </c>
      <c r="C17" s="111" t="s">
        <v>409</v>
      </c>
      <c r="D17" s="111" t="s">
        <v>95</v>
      </c>
      <c r="E17" s="112" t="s">
        <v>203</v>
      </c>
      <c r="F17" s="100" t="s">
        <v>10</v>
      </c>
      <c r="G17" s="224">
        <v>39591</v>
      </c>
      <c r="H17" s="109" t="s">
        <v>69</v>
      </c>
      <c r="I17" s="111" t="s">
        <v>70</v>
      </c>
      <c r="J17" s="226">
        <v>5</v>
      </c>
      <c r="K17" s="226">
        <v>3</v>
      </c>
      <c r="L17" s="226">
        <v>8</v>
      </c>
      <c r="M17" s="226">
        <v>5</v>
      </c>
      <c r="N17" s="226">
        <v>2</v>
      </c>
      <c r="O17" s="226">
        <v>0</v>
      </c>
      <c r="P17" s="226">
        <v>0</v>
      </c>
      <c r="Q17" s="226">
        <v>22</v>
      </c>
      <c r="R17" s="226">
        <v>11</v>
      </c>
      <c r="S17" s="218">
        <f>SUM(J17:R17)</f>
        <v>56</v>
      </c>
      <c r="T17" s="219">
        <f>S17*100/100</f>
        <v>56</v>
      </c>
      <c r="U17" s="108" t="s">
        <v>422</v>
      </c>
    </row>
    <row r="18" spans="1:21" ht="15.75">
      <c r="A18" s="60">
        <v>12</v>
      </c>
      <c r="B18" s="63" t="s">
        <v>239</v>
      </c>
      <c r="C18" s="63" t="s">
        <v>134</v>
      </c>
      <c r="D18" s="63" t="s">
        <v>106</v>
      </c>
      <c r="E18" s="64" t="s">
        <v>204</v>
      </c>
      <c r="F18" s="108" t="s">
        <v>13</v>
      </c>
      <c r="G18" s="101">
        <v>39824</v>
      </c>
      <c r="H18" s="109" t="s">
        <v>46</v>
      </c>
      <c r="I18" s="63" t="s">
        <v>49</v>
      </c>
      <c r="J18" s="206">
        <v>3</v>
      </c>
      <c r="K18" s="206">
        <v>2</v>
      </c>
      <c r="L18" s="206">
        <v>8</v>
      </c>
      <c r="M18" s="206">
        <v>5</v>
      </c>
      <c r="N18" s="206">
        <v>3</v>
      </c>
      <c r="O18" s="206">
        <v>4</v>
      </c>
      <c r="P18" s="206">
        <v>2</v>
      </c>
      <c r="Q18" s="206">
        <v>12</v>
      </c>
      <c r="R18" s="206">
        <v>16</v>
      </c>
      <c r="S18" s="218">
        <f>SUM(J18:R18)</f>
        <v>55</v>
      </c>
      <c r="T18" s="219">
        <f>S18*100/100</f>
        <v>55</v>
      </c>
      <c r="U18" s="108" t="s">
        <v>422</v>
      </c>
    </row>
    <row r="19" spans="1:21" ht="15.75">
      <c r="A19" s="60">
        <v>13</v>
      </c>
      <c r="B19" s="227" t="s">
        <v>377</v>
      </c>
      <c r="C19" s="227" t="s">
        <v>378</v>
      </c>
      <c r="D19" s="227" t="s">
        <v>115</v>
      </c>
      <c r="E19" s="226" t="s">
        <v>204</v>
      </c>
      <c r="F19" s="226" t="s">
        <v>13</v>
      </c>
      <c r="G19" s="228" t="s">
        <v>33</v>
      </c>
      <c r="H19" s="227" t="s">
        <v>24</v>
      </c>
      <c r="I19" s="227" t="s">
        <v>29</v>
      </c>
      <c r="J19" s="222">
        <v>4</v>
      </c>
      <c r="K19" s="222">
        <v>4</v>
      </c>
      <c r="L19" s="222">
        <v>8</v>
      </c>
      <c r="M19" s="222">
        <v>5</v>
      </c>
      <c r="N19" s="222">
        <v>2</v>
      </c>
      <c r="O19" s="222">
        <v>8</v>
      </c>
      <c r="P19" s="222">
        <v>5</v>
      </c>
      <c r="Q19" s="222">
        <v>0</v>
      </c>
      <c r="R19" s="222">
        <v>15</v>
      </c>
      <c r="S19" s="218">
        <f>SUM(J19:R19)</f>
        <v>51</v>
      </c>
      <c r="T19" s="219">
        <f>S19*100/100</f>
        <v>51</v>
      </c>
      <c r="U19" s="108" t="s">
        <v>422</v>
      </c>
    </row>
    <row r="20" spans="1:21" s="104" customFormat="1" ht="15.75">
      <c r="A20" s="60">
        <v>14</v>
      </c>
      <c r="B20" s="61" t="s">
        <v>386</v>
      </c>
      <c r="C20" s="61" t="s">
        <v>387</v>
      </c>
      <c r="D20" s="61" t="s">
        <v>516</v>
      </c>
      <c r="E20" s="108" t="s">
        <v>203</v>
      </c>
      <c r="F20" s="108" t="s">
        <v>13</v>
      </c>
      <c r="G20" s="229">
        <v>21052009</v>
      </c>
      <c r="H20" s="61" t="s">
        <v>515</v>
      </c>
      <c r="I20" s="61" t="s">
        <v>38</v>
      </c>
      <c r="J20" s="108">
        <v>2</v>
      </c>
      <c r="K20" s="108">
        <v>2</v>
      </c>
      <c r="L20" s="108">
        <v>8</v>
      </c>
      <c r="M20" s="108">
        <v>5</v>
      </c>
      <c r="N20" s="108">
        <v>2</v>
      </c>
      <c r="O20" s="108">
        <v>8</v>
      </c>
      <c r="P20" s="108">
        <v>5</v>
      </c>
      <c r="Q20" s="108">
        <v>19</v>
      </c>
      <c r="R20" s="108">
        <v>0</v>
      </c>
      <c r="S20" s="218">
        <f>SUM(J20:R20)</f>
        <v>51</v>
      </c>
      <c r="T20" s="219">
        <f>S20*100/100</f>
        <v>51</v>
      </c>
      <c r="U20" s="108" t="s">
        <v>422</v>
      </c>
    </row>
    <row r="21" spans="1:21" ht="15.75">
      <c r="A21" s="60">
        <v>15</v>
      </c>
      <c r="B21" s="61" t="s">
        <v>364</v>
      </c>
      <c r="C21" s="61" t="s">
        <v>365</v>
      </c>
      <c r="D21" s="61" t="s">
        <v>238</v>
      </c>
      <c r="E21" s="108" t="s">
        <v>204</v>
      </c>
      <c r="F21" s="108" t="s">
        <v>10</v>
      </c>
      <c r="G21" s="181">
        <v>39513</v>
      </c>
      <c r="H21" s="61" t="s">
        <v>14</v>
      </c>
      <c r="I21" s="61" t="s">
        <v>18</v>
      </c>
      <c r="J21" s="206">
        <v>5</v>
      </c>
      <c r="K21" s="206">
        <v>4</v>
      </c>
      <c r="L21" s="206">
        <v>8</v>
      </c>
      <c r="M21" s="206">
        <v>5</v>
      </c>
      <c r="N21" s="206">
        <v>3</v>
      </c>
      <c r="O21" s="206">
        <v>4</v>
      </c>
      <c r="P21" s="206">
        <v>0</v>
      </c>
      <c r="Q21" s="206">
        <v>10</v>
      </c>
      <c r="R21" s="206">
        <v>11</v>
      </c>
      <c r="S21" s="218">
        <f>SUM(J21:R21)</f>
        <v>50</v>
      </c>
      <c r="T21" s="219">
        <f>S21*100/100</f>
        <v>50</v>
      </c>
      <c r="U21" s="108" t="s">
        <v>422</v>
      </c>
    </row>
    <row r="22" spans="1:21" ht="15.75">
      <c r="A22" s="118">
        <v>16</v>
      </c>
      <c r="B22" s="172" t="s">
        <v>219</v>
      </c>
      <c r="C22" s="35" t="s">
        <v>394</v>
      </c>
      <c r="D22" s="35" t="s">
        <v>97</v>
      </c>
      <c r="E22" s="40" t="s">
        <v>203</v>
      </c>
      <c r="F22" s="8" t="s">
        <v>13</v>
      </c>
      <c r="G22" s="96">
        <v>39483</v>
      </c>
      <c r="H22" s="36" t="s">
        <v>50</v>
      </c>
      <c r="I22" s="37" t="s">
        <v>55</v>
      </c>
      <c r="J22" s="42">
        <v>1</v>
      </c>
      <c r="K22" s="42">
        <v>4</v>
      </c>
      <c r="L22" s="42">
        <v>8</v>
      </c>
      <c r="M22" s="42">
        <v>5</v>
      </c>
      <c r="N22" s="42">
        <v>3</v>
      </c>
      <c r="O22" s="42">
        <v>6</v>
      </c>
      <c r="P22" s="42">
        <v>4</v>
      </c>
      <c r="Q22" s="42">
        <v>18</v>
      </c>
      <c r="R22" s="42">
        <v>0</v>
      </c>
      <c r="S22" s="33">
        <f>SUM(J22:R22)</f>
        <v>49</v>
      </c>
      <c r="T22" s="5">
        <f>S22*100/100</f>
        <v>49</v>
      </c>
      <c r="U22" s="149"/>
    </row>
    <row r="23" spans="1:21" ht="15.75">
      <c r="A23" s="4">
        <v>17</v>
      </c>
      <c r="B23" s="125" t="s">
        <v>405</v>
      </c>
      <c r="C23" s="9" t="s">
        <v>251</v>
      </c>
      <c r="D23" s="9" t="s">
        <v>202</v>
      </c>
      <c r="E23" s="10" t="s">
        <v>204</v>
      </c>
      <c r="F23" s="92" t="s">
        <v>10</v>
      </c>
      <c r="G23" s="99">
        <v>39918</v>
      </c>
      <c r="H23" s="16" t="s">
        <v>63</v>
      </c>
      <c r="I23" s="19" t="s">
        <v>64</v>
      </c>
      <c r="J23" s="28">
        <v>5</v>
      </c>
      <c r="K23" s="28">
        <v>1</v>
      </c>
      <c r="L23" s="28">
        <v>8</v>
      </c>
      <c r="M23" s="28">
        <v>5</v>
      </c>
      <c r="N23" s="28">
        <v>3</v>
      </c>
      <c r="O23" s="28">
        <v>6</v>
      </c>
      <c r="P23" s="28">
        <v>3</v>
      </c>
      <c r="Q23" s="28">
        <v>6</v>
      </c>
      <c r="R23" s="28">
        <v>11</v>
      </c>
      <c r="S23" s="33">
        <f>SUM(J23:R23)</f>
        <v>48</v>
      </c>
      <c r="T23" s="5">
        <f>S23*100/100</f>
        <v>48</v>
      </c>
      <c r="U23" s="149"/>
    </row>
    <row r="24" spans="1:21" ht="15.75">
      <c r="A24" s="118">
        <v>18</v>
      </c>
      <c r="B24" s="172" t="s">
        <v>393</v>
      </c>
      <c r="C24" s="38" t="s">
        <v>121</v>
      </c>
      <c r="D24" s="38" t="s">
        <v>141</v>
      </c>
      <c r="E24" s="41" t="s">
        <v>203</v>
      </c>
      <c r="F24" s="8" t="s">
        <v>13</v>
      </c>
      <c r="G24" s="96">
        <v>39918</v>
      </c>
      <c r="H24" s="36" t="s">
        <v>50</v>
      </c>
      <c r="I24" s="36" t="s">
        <v>53</v>
      </c>
      <c r="J24" s="42">
        <v>4</v>
      </c>
      <c r="K24" s="42">
        <v>3</v>
      </c>
      <c r="L24" s="42">
        <v>8</v>
      </c>
      <c r="M24" s="42">
        <v>5</v>
      </c>
      <c r="N24" s="42">
        <v>0</v>
      </c>
      <c r="O24" s="42">
        <v>2</v>
      </c>
      <c r="P24" s="42">
        <v>3</v>
      </c>
      <c r="Q24" s="42">
        <v>0</v>
      </c>
      <c r="R24" s="42">
        <v>21</v>
      </c>
      <c r="S24" s="33">
        <f>SUM(J24:R24)</f>
        <v>46</v>
      </c>
      <c r="T24" s="5">
        <f>S24*100/100</f>
        <v>46</v>
      </c>
      <c r="U24" s="126"/>
    </row>
    <row r="25" spans="1:21" ht="15.75">
      <c r="A25" s="4">
        <v>19</v>
      </c>
      <c r="B25" s="173" t="s">
        <v>107</v>
      </c>
      <c r="C25" s="39" t="s">
        <v>285</v>
      </c>
      <c r="D25" s="39" t="s">
        <v>371</v>
      </c>
      <c r="E25" s="42" t="s">
        <v>204</v>
      </c>
      <c r="F25" s="42" t="s">
        <v>13</v>
      </c>
      <c r="G25" s="97" t="s">
        <v>30</v>
      </c>
      <c r="H25" s="39" t="s">
        <v>24</v>
      </c>
      <c r="I25" s="39" t="s">
        <v>29</v>
      </c>
      <c r="J25" s="8">
        <v>2</v>
      </c>
      <c r="K25" s="8">
        <v>4</v>
      </c>
      <c r="L25" s="8">
        <v>8</v>
      </c>
      <c r="M25" s="8">
        <v>5</v>
      </c>
      <c r="N25" s="8">
        <v>0</v>
      </c>
      <c r="O25" s="8">
        <v>8</v>
      </c>
      <c r="P25" s="8">
        <v>5</v>
      </c>
      <c r="Q25" s="8">
        <v>13</v>
      </c>
      <c r="R25" s="8">
        <v>0</v>
      </c>
      <c r="S25" s="33">
        <f>SUM(J25:R25)</f>
        <v>45</v>
      </c>
      <c r="T25" s="5">
        <f>S25*100/100</f>
        <v>45</v>
      </c>
      <c r="U25" s="149"/>
    </row>
    <row r="26" spans="1:21" ht="15.75">
      <c r="A26" s="118">
        <v>20</v>
      </c>
      <c r="B26" s="131" t="s">
        <v>412</v>
      </c>
      <c r="C26" s="14" t="s">
        <v>258</v>
      </c>
      <c r="D26" s="14" t="s">
        <v>122</v>
      </c>
      <c r="E26" s="17" t="s">
        <v>203</v>
      </c>
      <c r="F26" s="92" t="s">
        <v>10</v>
      </c>
      <c r="G26" s="70">
        <v>39793</v>
      </c>
      <c r="H26" s="16" t="s">
        <v>69</v>
      </c>
      <c r="I26" s="14" t="s">
        <v>70</v>
      </c>
      <c r="J26" s="10">
        <v>4</v>
      </c>
      <c r="K26" s="10">
        <v>4</v>
      </c>
      <c r="L26" s="10">
        <v>8</v>
      </c>
      <c r="M26" s="10">
        <v>5</v>
      </c>
      <c r="N26" s="10">
        <v>3</v>
      </c>
      <c r="O26" s="10">
        <v>4</v>
      </c>
      <c r="P26" s="10">
        <v>3</v>
      </c>
      <c r="Q26" s="10">
        <v>8</v>
      </c>
      <c r="R26" s="10">
        <v>6</v>
      </c>
      <c r="S26" s="33">
        <f>SUM(J26:R26)</f>
        <v>45</v>
      </c>
      <c r="T26" s="5">
        <f>S26*100/100</f>
        <v>45</v>
      </c>
      <c r="U26" s="149"/>
    </row>
    <row r="27" spans="1:21" ht="15.75">
      <c r="A27" s="4">
        <v>21</v>
      </c>
      <c r="B27" s="144" t="s">
        <v>437</v>
      </c>
      <c r="C27" s="144" t="s">
        <v>349</v>
      </c>
      <c r="D27" s="144" t="s">
        <v>438</v>
      </c>
      <c r="E27" s="145" t="s">
        <v>204</v>
      </c>
      <c r="F27" s="119" t="s">
        <v>13</v>
      </c>
      <c r="G27" s="129">
        <v>39451</v>
      </c>
      <c r="H27" s="143" t="s">
        <v>439</v>
      </c>
      <c r="I27" s="144" t="s">
        <v>53</v>
      </c>
      <c r="J27" s="170">
        <v>5</v>
      </c>
      <c r="K27" s="170">
        <v>4</v>
      </c>
      <c r="L27" s="170">
        <v>8</v>
      </c>
      <c r="M27" s="170">
        <v>5</v>
      </c>
      <c r="N27" s="170">
        <v>2</v>
      </c>
      <c r="O27" s="170">
        <v>0</v>
      </c>
      <c r="P27" s="170">
        <v>5</v>
      </c>
      <c r="Q27" s="170">
        <v>4</v>
      </c>
      <c r="R27" s="170">
        <v>12</v>
      </c>
      <c r="S27" s="33">
        <f>SUM(J27:R27)</f>
        <v>45</v>
      </c>
      <c r="T27" s="5">
        <f>S27*100/100</f>
        <v>45</v>
      </c>
      <c r="U27" s="149"/>
    </row>
    <row r="28" spans="1:21" ht="15.75">
      <c r="A28" s="118">
        <v>22</v>
      </c>
      <c r="B28" s="117" t="s">
        <v>185</v>
      </c>
      <c r="C28" s="7" t="s">
        <v>157</v>
      </c>
      <c r="D28" s="7" t="s">
        <v>171</v>
      </c>
      <c r="E28" s="8" t="s">
        <v>203</v>
      </c>
      <c r="F28" s="8" t="s">
        <v>10</v>
      </c>
      <c r="G28" s="71">
        <v>39594</v>
      </c>
      <c r="H28" s="7" t="s">
        <v>14</v>
      </c>
      <c r="I28" s="7" t="s">
        <v>18</v>
      </c>
      <c r="J28" s="42">
        <v>5</v>
      </c>
      <c r="K28" s="42">
        <v>4</v>
      </c>
      <c r="L28" s="42">
        <v>8</v>
      </c>
      <c r="M28" s="42">
        <v>5</v>
      </c>
      <c r="N28" s="42">
        <v>3</v>
      </c>
      <c r="O28" s="42">
        <v>4</v>
      </c>
      <c r="P28" s="42">
        <v>5</v>
      </c>
      <c r="Q28" s="42">
        <v>11</v>
      </c>
      <c r="R28" s="42">
        <v>0</v>
      </c>
      <c r="S28" s="33">
        <f>SUM(J28:R28)</f>
        <v>45</v>
      </c>
      <c r="T28" s="5">
        <f>S28*100/100</f>
        <v>45</v>
      </c>
      <c r="U28" s="149"/>
    </row>
    <row r="29" spans="1:21" ht="15.75">
      <c r="A29" s="4">
        <v>23</v>
      </c>
      <c r="B29" s="144" t="s">
        <v>440</v>
      </c>
      <c r="C29" s="144" t="s">
        <v>256</v>
      </c>
      <c r="D29" s="144" t="s">
        <v>109</v>
      </c>
      <c r="E29" s="145" t="s">
        <v>204</v>
      </c>
      <c r="F29" s="119" t="s">
        <v>13</v>
      </c>
      <c r="G29" s="129">
        <v>39806</v>
      </c>
      <c r="H29" s="143" t="s">
        <v>425</v>
      </c>
      <c r="I29" s="144" t="s">
        <v>58</v>
      </c>
      <c r="J29" s="132">
        <v>5</v>
      </c>
      <c r="K29" s="132">
        <v>2</v>
      </c>
      <c r="L29" s="132">
        <v>8</v>
      </c>
      <c r="M29" s="132">
        <v>5</v>
      </c>
      <c r="N29" s="132">
        <v>3</v>
      </c>
      <c r="O29" s="132">
        <v>6</v>
      </c>
      <c r="P29" s="132">
        <v>5</v>
      </c>
      <c r="Q29" s="132">
        <v>10</v>
      </c>
      <c r="R29" s="132">
        <v>0</v>
      </c>
      <c r="S29" s="33">
        <f>SUM(J29:R29)</f>
        <v>44</v>
      </c>
      <c r="T29" s="5">
        <f>S29*100/100</f>
        <v>44</v>
      </c>
      <c r="U29" s="149"/>
    </row>
    <row r="30" spans="1:21" ht="15.75">
      <c r="A30" s="118">
        <v>24</v>
      </c>
      <c r="B30" s="117" t="s">
        <v>390</v>
      </c>
      <c r="C30" s="7" t="s">
        <v>221</v>
      </c>
      <c r="D30" s="7" t="s">
        <v>192</v>
      </c>
      <c r="E30" s="8" t="s">
        <v>204</v>
      </c>
      <c r="F30" s="8" t="s">
        <v>13</v>
      </c>
      <c r="G30" s="71">
        <v>39865</v>
      </c>
      <c r="H30" s="7" t="s">
        <v>45</v>
      </c>
      <c r="I30" s="7" t="s">
        <v>44</v>
      </c>
      <c r="J30" s="17">
        <v>0</v>
      </c>
      <c r="K30" s="17">
        <v>0</v>
      </c>
      <c r="L30" s="17">
        <v>8</v>
      </c>
      <c r="M30" s="17">
        <v>5</v>
      </c>
      <c r="N30" s="17">
        <v>3</v>
      </c>
      <c r="O30" s="17">
        <v>6</v>
      </c>
      <c r="P30" s="17">
        <v>2</v>
      </c>
      <c r="Q30" s="17">
        <v>11</v>
      </c>
      <c r="R30" s="17">
        <v>7</v>
      </c>
      <c r="S30" s="33">
        <f>SUM(J30:R30)</f>
        <v>42</v>
      </c>
      <c r="T30" s="5">
        <f>S30*100/100</f>
        <v>42</v>
      </c>
      <c r="U30" s="149"/>
    </row>
    <row r="31" spans="1:21" ht="15.75">
      <c r="A31" s="4">
        <v>25</v>
      </c>
      <c r="B31" s="117" t="s">
        <v>388</v>
      </c>
      <c r="C31" s="7" t="s">
        <v>389</v>
      </c>
      <c r="D31" s="7" t="s">
        <v>188</v>
      </c>
      <c r="E31" s="8" t="s">
        <v>204</v>
      </c>
      <c r="F31" s="8" t="s">
        <v>10</v>
      </c>
      <c r="G31" s="73">
        <v>39833</v>
      </c>
      <c r="H31" s="7" t="s">
        <v>515</v>
      </c>
      <c r="I31" s="7" t="s">
        <v>38</v>
      </c>
      <c r="J31" s="31">
        <v>5</v>
      </c>
      <c r="K31" s="31">
        <v>4</v>
      </c>
      <c r="L31" s="31">
        <v>8</v>
      </c>
      <c r="M31" s="31">
        <v>5</v>
      </c>
      <c r="N31" s="31">
        <v>1</v>
      </c>
      <c r="O31" s="31">
        <v>8</v>
      </c>
      <c r="P31" s="31">
        <v>4</v>
      </c>
      <c r="Q31" s="31">
        <v>0</v>
      </c>
      <c r="R31" s="31">
        <v>6</v>
      </c>
      <c r="S31" s="33">
        <f>SUM(J31:R31)</f>
        <v>41</v>
      </c>
      <c r="T31" s="5">
        <f>S31*100/100</f>
        <v>41</v>
      </c>
      <c r="U31" s="149"/>
    </row>
    <row r="32" spans="1:21" ht="15.75">
      <c r="A32" s="118">
        <v>26</v>
      </c>
      <c r="B32" s="172" t="s">
        <v>474</v>
      </c>
      <c r="C32" s="172" t="s">
        <v>490</v>
      </c>
      <c r="D32" s="172" t="s">
        <v>491</v>
      </c>
      <c r="E32" s="174" t="s">
        <v>203</v>
      </c>
      <c r="F32" s="116" t="s">
        <v>13</v>
      </c>
      <c r="G32" s="175">
        <v>39648</v>
      </c>
      <c r="H32" s="130" t="s">
        <v>456</v>
      </c>
      <c r="I32" s="125" t="s">
        <v>480</v>
      </c>
      <c r="J32" s="128">
        <v>1</v>
      </c>
      <c r="K32" s="128">
        <v>3</v>
      </c>
      <c r="L32" s="128">
        <v>8</v>
      </c>
      <c r="M32" s="128">
        <v>5</v>
      </c>
      <c r="N32" s="128">
        <v>2</v>
      </c>
      <c r="O32" s="128">
        <v>4</v>
      </c>
      <c r="P32" s="128">
        <v>0</v>
      </c>
      <c r="Q32" s="128">
        <v>5</v>
      </c>
      <c r="R32" s="128">
        <v>12</v>
      </c>
      <c r="S32" s="169">
        <f>SUM(J32:R32)</f>
        <v>40</v>
      </c>
      <c r="T32" s="105">
        <f>S32*100/100</f>
        <v>40</v>
      </c>
      <c r="U32" s="149"/>
    </row>
    <row r="33" spans="1:21" s="104" customFormat="1" ht="15.75">
      <c r="A33" s="4">
        <v>27</v>
      </c>
      <c r="B33" s="117" t="s">
        <v>401</v>
      </c>
      <c r="C33" s="7" t="s">
        <v>402</v>
      </c>
      <c r="D33" s="7" t="s">
        <v>153</v>
      </c>
      <c r="E33" s="8" t="s">
        <v>204</v>
      </c>
      <c r="F33" s="8" t="s">
        <v>13</v>
      </c>
      <c r="G33" s="71">
        <v>39799</v>
      </c>
      <c r="H33" s="7" t="s">
        <v>56</v>
      </c>
      <c r="I33" s="7" t="s">
        <v>58</v>
      </c>
      <c r="J33" s="42">
        <v>4</v>
      </c>
      <c r="K33" s="42">
        <v>4</v>
      </c>
      <c r="L33" s="42">
        <v>8</v>
      </c>
      <c r="M33" s="42">
        <v>5</v>
      </c>
      <c r="N33" s="42">
        <v>3</v>
      </c>
      <c r="O33" s="42">
        <v>8</v>
      </c>
      <c r="P33" s="42">
        <v>1</v>
      </c>
      <c r="Q33" s="42">
        <v>5</v>
      </c>
      <c r="R33" s="42">
        <v>1</v>
      </c>
      <c r="S33" s="33">
        <f>SUM(J33:R33)</f>
        <v>39</v>
      </c>
      <c r="T33" s="5">
        <f>S33*100/100</f>
        <v>39</v>
      </c>
      <c r="U33" s="126"/>
    </row>
    <row r="34" spans="1:21" ht="15.75">
      <c r="A34" s="118">
        <v>28</v>
      </c>
      <c r="B34" s="172" t="s">
        <v>397</v>
      </c>
      <c r="C34" s="35" t="s">
        <v>242</v>
      </c>
      <c r="D34" s="35" t="s">
        <v>91</v>
      </c>
      <c r="E34" s="40" t="s">
        <v>204</v>
      </c>
      <c r="F34" s="8" t="s">
        <v>13</v>
      </c>
      <c r="G34" s="96">
        <v>39591</v>
      </c>
      <c r="H34" s="36" t="s">
        <v>50</v>
      </c>
      <c r="I34" s="37" t="s">
        <v>55</v>
      </c>
      <c r="J34" s="31">
        <v>3</v>
      </c>
      <c r="K34" s="31">
        <v>0</v>
      </c>
      <c r="L34" s="31">
        <v>8</v>
      </c>
      <c r="M34" s="31">
        <v>5</v>
      </c>
      <c r="N34" s="31">
        <v>2</v>
      </c>
      <c r="O34" s="31">
        <v>8</v>
      </c>
      <c r="P34" s="31">
        <v>0</v>
      </c>
      <c r="Q34" s="31">
        <v>12</v>
      </c>
      <c r="R34" s="31">
        <v>0</v>
      </c>
      <c r="S34" s="33">
        <f>SUM(J34:R34)</f>
        <v>38</v>
      </c>
      <c r="T34" s="5">
        <f>S34*100/100</f>
        <v>38</v>
      </c>
      <c r="U34" s="149"/>
    </row>
    <row r="35" spans="1:21" ht="15.75">
      <c r="A35" s="4">
        <v>29</v>
      </c>
      <c r="B35" s="172" t="s">
        <v>392</v>
      </c>
      <c r="C35" s="35" t="s">
        <v>233</v>
      </c>
      <c r="D35" s="35" t="s">
        <v>117</v>
      </c>
      <c r="E35" s="40" t="s">
        <v>204</v>
      </c>
      <c r="F35" s="8" t="s">
        <v>13</v>
      </c>
      <c r="G35" s="96">
        <v>39829</v>
      </c>
      <c r="H35" s="36" t="s">
        <v>50</v>
      </c>
      <c r="I35" s="37" t="s">
        <v>55</v>
      </c>
      <c r="J35" s="8">
        <v>1</v>
      </c>
      <c r="K35" s="8">
        <v>4</v>
      </c>
      <c r="L35" s="8">
        <v>8</v>
      </c>
      <c r="M35" s="8">
        <v>5</v>
      </c>
      <c r="N35" s="8">
        <v>2</v>
      </c>
      <c r="O35" s="8">
        <v>8</v>
      </c>
      <c r="P35" s="8">
        <v>0</v>
      </c>
      <c r="Q35" s="8">
        <v>9</v>
      </c>
      <c r="R35" s="8">
        <v>0</v>
      </c>
      <c r="S35" s="33">
        <f>SUM(J35:R35)</f>
        <v>37</v>
      </c>
      <c r="T35" s="5">
        <f>S35*100/100</f>
        <v>37</v>
      </c>
      <c r="U35" s="126"/>
    </row>
    <row r="36" spans="1:21" ht="15.75">
      <c r="A36" s="118">
        <v>30</v>
      </c>
      <c r="B36" s="125" t="s">
        <v>219</v>
      </c>
      <c r="C36" s="9" t="s">
        <v>88</v>
      </c>
      <c r="D36" s="9" t="s">
        <v>86</v>
      </c>
      <c r="E36" s="10" t="s">
        <v>203</v>
      </c>
      <c r="F36" s="10" t="s">
        <v>10</v>
      </c>
      <c r="G36" s="79">
        <v>39801</v>
      </c>
      <c r="H36" s="9" t="s">
        <v>19</v>
      </c>
      <c r="I36" s="9" t="s">
        <v>21</v>
      </c>
      <c r="J36" s="31">
        <v>0</v>
      </c>
      <c r="K36" s="31">
        <v>3</v>
      </c>
      <c r="L36" s="31">
        <v>8</v>
      </c>
      <c r="M36" s="31">
        <v>5</v>
      </c>
      <c r="N36" s="31">
        <v>3</v>
      </c>
      <c r="O36" s="31">
        <v>8</v>
      </c>
      <c r="P36" s="31">
        <v>0</v>
      </c>
      <c r="Q36" s="31">
        <v>3</v>
      </c>
      <c r="R36" s="31">
        <v>7</v>
      </c>
      <c r="S36" s="33">
        <f>SUM(J36:R36)</f>
        <v>37</v>
      </c>
      <c r="T36" s="5">
        <f>S36*100/100</f>
        <v>37</v>
      </c>
      <c r="U36" s="126"/>
    </row>
    <row r="37" spans="1:21" ht="15.75">
      <c r="A37" s="4">
        <v>31</v>
      </c>
      <c r="B37" s="173" t="s">
        <v>383</v>
      </c>
      <c r="C37" s="39" t="s">
        <v>381</v>
      </c>
      <c r="D37" s="39" t="s">
        <v>91</v>
      </c>
      <c r="E37" s="42" t="s">
        <v>204</v>
      </c>
      <c r="F37" s="42" t="s">
        <v>13</v>
      </c>
      <c r="G37" s="97" t="s">
        <v>37</v>
      </c>
      <c r="H37" s="39" t="s">
        <v>24</v>
      </c>
      <c r="I37" s="39" t="s">
        <v>29</v>
      </c>
      <c r="J37" s="10">
        <v>2</v>
      </c>
      <c r="K37" s="10">
        <v>4</v>
      </c>
      <c r="L37" s="10">
        <v>8</v>
      </c>
      <c r="M37" s="10">
        <v>5</v>
      </c>
      <c r="N37" s="10">
        <v>1</v>
      </c>
      <c r="O37" s="10">
        <v>8</v>
      </c>
      <c r="P37" s="10">
        <v>5</v>
      </c>
      <c r="Q37" s="10">
        <v>0</v>
      </c>
      <c r="R37" s="10">
        <v>3</v>
      </c>
      <c r="S37" s="33">
        <f>SUM(J37:R37)</f>
        <v>36</v>
      </c>
      <c r="T37" s="5">
        <f>S37*100/100</f>
        <v>36</v>
      </c>
      <c r="U37" s="149"/>
    </row>
    <row r="38" spans="1:21" ht="15.75">
      <c r="A38" s="118">
        <v>32</v>
      </c>
      <c r="B38" s="173" t="s">
        <v>266</v>
      </c>
      <c r="C38" s="39" t="s">
        <v>148</v>
      </c>
      <c r="D38" s="39" t="s">
        <v>382</v>
      </c>
      <c r="E38" s="42" t="s">
        <v>204</v>
      </c>
      <c r="F38" s="42" t="s">
        <v>13</v>
      </c>
      <c r="G38" s="97" t="s">
        <v>36</v>
      </c>
      <c r="H38" s="39" t="s">
        <v>24</v>
      </c>
      <c r="I38" s="39" t="s">
        <v>29</v>
      </c>
      <c r="J38" s="34">
        <v>4</v>
      </c>
      <c r="K38" s="34">
        <v>4</v>
      </c>
      <c r="L38" s="34">
        <v>8</v>
      </c>
      <c r="M38" s="34">
        <v>5</v>
      </c>
      <c r="N38" s="34">
        <v>0</v>
      </c>
      <c r="O38" s="34">
        <v>8</v>
      </c>
      <c r="P38" s="34">
        <v>5</v>
      </c>
      <c r="Q38" s="34">
        <v>0</v>
      </c>
      <c r="R38" s="34">
        <v>2</v>
      </c>
      <c r="S38" s="33">
        <f>SUM(J38:R38)</f>
        <v>36</v>
      </c>
      <c r="T38" s="5">
        <f>S38*100/100</f>
        <v>36</v>
      </c>
      <c r="U38" s="149"/>
    </row>
    <row r="39" spans="1:21" ht="15.75">
      <c r="A39" s="4">
        <v>33</v>
      </c>
      <c r="B39" s="173" t="s">
        <v>370</v>
      </c>
      <c r="C39" s="39" t="s">
        <v>234</v>
      </c>
      <c r="D39" s="39" t="s">
        <v>187</v>
      </c>
      <c r="E39" s="42" t="s">
        <v>203</v>
      </c>
      <c r="F39" s="42" t="s">
        <v>13</v>
      </c>
      <c r="G39" s="97" t="s">
        <v>28</v>
      </c>
      <c r="H39" s="39" t="s">
        <v>24</v>
      </c>
      <c r="I39" s="39" t="s">
        <v>29</v>
      </c>
      <c r="J39" s="31">
        <v>3</v>
      </c>
      <c r="K39" s="31">
        <v>4</v>
      </c>
      <c r="L39" s="31">
        <v>8</v>
      </c>
      <c r="M39" s="31">
        <v>5</v>
      </c>
      <c r="N39" s="31">
        <v>0</v>
      </c>
      <c r="O39" s="31">
        <v>8</v>
      </c>
      <c r="P39" s="31">
        <v>5</v>
      </c>
      <c r="Q39" s="31">
        <v>3</v>
      </c>
      <c r="R39" s="31">
        <v>0</v>
      </c>
      <c r="S39" s="33">
        <f>SUM(J39:R39)</f>
        <v>36</v>
      </c>
      <c r="T39" s="5">
        <f>S39*100/100</f>
        <v>36</v>
      </c>
      <c r="U39" s="149"/>
    </row>
    <row r="40" spans="1:21" ht="15.75">
      <c r="A40" s="118">
        <v>34</v>
      </c>
      <c r="B40" s="117" t="s">
        <v>481</v>
      </c>
      <c r="C40" s="7" t="s">
        <v>88</v>
      </c>
      <c r="D40" s="7" t="s">
        <v>482</v>
      </c>
      <c r="E40" s="8" t="s">
        <v>203</v>
      </c>
      <c r="F40" s="8" t="s">
        <v>13</v>
      </c>
      <c r="G40" s="71">
        <v>39679</v>
      </c>
      <c r="H40" s="7" t="s">
        <v>483</v>
      </c>
      <c r="I40" s="7" t="s">
        <v>484</v>
      </c>
      <c r="J40" s="8">
        <v>3</v>
      </c>
      <c r="K40" s="8">
        <v>2</v>
      </c>
      <c r="L40" s="8">
        <v>8</v>
      </c>
      <c r="M40" s="8">
        <v>5</v>
      </c>
      <c r="N40" s="8">
        <v>0</v>
      </c>
      <c r="O40" s="8">
        <v>4</v>
      </c>
      <c r="P40" s="8">
        <v>2</v>
      </c>
      <c r="Q40" s="8">
        <v>4</v>
      </c>
      <c r="R40" s="8">
        <v>8</v>
      </c>
      <c r="S40" s="10">
        <f>SUM(J40:R40)</f>
        <v>36</v>
      </c>
      <c r="T40" s="5">
        <f>S40*100/100</f>
        <v>36</v>
      </c>
      <c r="U40" s="149"/>
    </row>
    <row r="41" spans="1:21" ht="15.75">
      <c r="A41" s="4">
        <v>35</v>
      </c>
      <c r="B41" s="173" t="s">
        <v>372</v>
      </c>
      <c r="C41" s="39" t="s">
        <v>373</v>
      </c>
      <c r="D41" s="39" t="s">
        <v>299</v>
      </c>
      <c r="E41" s="42" t="s">
        <v>204</v>
      </c>
      <c r="F41" s="42" t="s">
        <v>13</v>
      </c>
      <c r="G41" s="97" t="s">
        <v>31</v>
      </c>
      <c r="H41" s="39" t="s">
        <v>24</v>
      </c>
      <c r="I41" s="39" t="s">
        <v>29</v>
      </c>
      <c r="J41" s="8">
        <v>3</v>
      </c>
      <c r="K41" s="8">
        <v>0</v>
      </c>
      <c r="L41" s="8">
        <v>8</v>
      </c>
      <c r="M41" s="8">
        <v>5</v>
      </c>
      <c r="N41" s="8">
        <v>1</v>
      </c>
      <c r="O41" s="8">
        <v>8</v>
      </c>
      <c r="P41" s="8">
        <v>4</v>
      </c>
      <c r="Q41" s="8">
        <v>5</v>
      </c>
      <c r="R41" s="8">
        <v>0</v>
      </c>
      <c r="S41" s="33">
        <f>SUM(J41:R41)</f>
        <v>34</v>
      </c>
      <c r="T41" s="5">
        <f>S41*100/100</f>
        <v>34</v>
      </c>
      <c r="U41" s="126"/>
    </row>
    <row r="42" spans="1:21" ht="15.75">
      <c r="A42" s="118">
        <v>36</v>
      </c>
      <c r="B42" s="160" t="s">
        <v>418</v>
      </c>
      <c r="C42" s="20" t="s">
        <v>108</v>
      </c>
      <c r="D42" s="20" t="s">
        <v>324</v>
      </c>
      <c r="E42" s="34" t="s">
        <v>204</v>
      </c>
      <c r="F42" s="34" t="s">
        <v>23</v>
      </c>
      <c r="G42" s="78">
        <v>39776</v>
      </c>
      <c r="H42" s="20" t="s">
        <v>209</v>
      </c>
      <c r="I42" s="20" t="s">
        <v>210</v>
      </c>
      <c r="J42" s="168">
        <v>0</v>
      </c>
      <c r="K42" s="168">
        <v>2</v>
      </c>
      <c r="L42" s="168">
        <v>8</v>
      </c>
      <c r="M42" s="168">
        <v>5</v>
      </c>
      <c r="N42" s="168">
        <v>0</v>
      </c>
      <c r="O42" s="168">
        <v>6</v>
      </c>
      <c r="P42" s="168">
        <v>1</v>
      </c>
      <c r="Q42" s="168">
        <v>3</v>
      </c>
      <c r="R42" s="168">
        <v>9</v>
      </c>
      <c r="S42" s="33">
        <f>SUM(J42:R42)</f>
        <v>34</v>
      </c>
      <c r="T42" s="5">
        <f>S42*100/100</f>
        <v>34</v>
      </c>
      <c r="U42" s="149"/>
    </row>
    <row r="43" spans="1:21" ht="15.75">
      <c r="A43" s="4">
        <v>37</v>
      </c>
      <c r="B43" s="173" t="s">
        <v>380</v>
      </c>
      <c r="C43" s="39" t="s">
        <v>381</v>
      </c>
      <c r="D43" s="39" t="s">
        <v>240</v>
      </c>
      <c r="E43" s="42" t="s">
        <v>204</v>
      </c>
      <c r="F43" s="42" t="s">
        <v>13</v>
      </c>
      <c r="G43" s="97" t="s">
        <v>35</v>
      </c>
      <c r="H43" s="39" t="s">
        <v>24</v>
      </c>
      <c r="I43" s="39" t="s">
        <v>29</v>
      </c>
      <c r="J43" s="8">
        <v>3</v>
      </c>
      <c r="K43" s="8">
        <v>4</v>
      </c>
      <c r="L43" s="8">
        <v>8</v>
      </c>
      <c r="M43" s="8">
        <v>5</v>
      </c>
      <c r="N43" s="8">
        <v>0</v>
      </c>
      <c r="O43" s="8">
        <v>8</v>
      </c>
      <c r="P43" s="8">
        <v>5</v>
      </c>
      <c r="Q43" s="8">
        <v>0</v>
      </c>
      <c r="R43" s="8">
        <v>0</v>
      </c>
      <c r="S43" s="33">
        <f>SUM(J43:R43)</f>
        <v>33</v>
      </c>
      <c r="T43" s="5">
        <f>S43*100/100</f>
        <v>33</v>
      </c>
      <c r="U43" s="149"/>
    </row>
    <row r="44" spans="1:21" ht="15.75">
      <c r="A44" s="118">
        <v>38</v>
      </c>
      <c r="B44" s="160" t="s">
        <v>415</v>
      </c>
      <c r="C44" s="20" t="s">
        <v>134</v>
      </c>
      <c r="D44" s="20" t="s">
        <v>115</v>
      </c>
      <c r="E44" s="34" t="s">
        <v>204</v>
      </c>
      <c r="F44" s="34" t="s">
        <v>23</v>
      </c>
      <c r="G44" s="78">
        <v>39646</v>
      </c>
      <c r="H44" s="20" t="s">
        <v>209</v>
      </c>
      <c r="I44" s="20" t="s">
        <v>210</v>
      </c>
      <c r="J44" s="42">
        <v>0</v>
      </c>
      <c r="K44" s="42">
        <v>2</v>
      </c>
      <c r="L44" s="42">
        <v>8</v>
      </c>
      <c r="M44" s="42">
        <v>5</v>
      </c>
      <c r="N44" s="42">
        <v>3</v>
      </c>
      <c r="O44" s="42">
        <v>0</v>
      </c>
      <c r="P44" s="42">
        <v>0</v>
      </c>
      <c r="Q44" s="42">
        <v>7</v>
      </c>
      <c r="R44" s="42">
        <v>8</v>
      </c>
      <c r="S44" s="33">
        <f>SUM(J44:R44)</f>
        <v>33</v>
      </c>
      <c r="T44" s="5">
        <f>S44*100/100</f>
        <v>33</v>
      </c>
      <c r="U44" s="149"/>
    </row>
    <row r="45" spans="1:21" ht="15.75">
      <c r="A45" s="4">
        <v>39</v>
      </c>
      <c r="B45" s="172" t="s">
        <v>344</v>
      </c>
      <c r="C45" s="172" t="s">
        <v>172</v>
      </c>
      <c r="D45" s="172" t="s">
        <v>95</v>
      </c>
      <c r="E45" s="174" t="s">
        <v>203</v>
      </c>
      <c r="F45" s="116" t="s">
        <v>13</v>
      </c>
      <c r="G45" s="175">
        <v>39751</v>
      </c>
      <c r="H45" s="176" t="s">
        <v>50</v>
      </c>
      <c r="I45" s="176" t="s">
        <v>55</v>
      </c>
      <c r="J45" s="128">
        <v>0</v>
      </c>
      <c r="K45" s="128">
        <v>4</v>
      </c>
      <c r="L45" s="128">
        <v>8</v>
      </c>
      <c r="M45" s="128">
        <v>5</v>
      </c>
      <c r="N45" s="128">
        <v>3</v>
      </c>
      <c r="O45" s="128">
        <v>6</v>
      </c>
      <c r="P45" s="128">
        <v>4</v>
      </c>
      <c r="Q45" s="128">
        <v>2</v>
      </c>
      <c r="R45" s="128">
        <v>0</v>
      </c>
      <c r="S45" s="33">
        <f>SUM(J45:R45)</f>
        <v>32</v>
      </c>
      <c r="T45" s="5">
        <f>S45*100/100</f>
        <v>32</v>
      </c>
      <c r="U45" s="149"/>
    </row>
    <row r="46" spans="1:21" ht="15.75">
      <c r="A46" s="118">
        <v>40</v>
      </c>
      <c r="B46" s="172" t="s">
        <v>399</v>
      </c>
      <c r="C46" s="38" t="s">
        <v>152</v>
      </c>
      <c r="D46" s="38" t="s">
        <v>346</v>
      </c>
      <c r="E46" s="41" t="s">
        <v>204</v>
      </c>
      <c r="F46" s="8" t="s">
        <v>13</v>
      </c>
      <c r="G46" s="96">
        <v>39720</v>
      </c>
      <c r="H46" s="36" t="s">
        <v>50</v>
      </c>
      <c r="I46" s="36" t="s">
        <v>55</v>
      </c>
      <c r="J46" s="168">
        <v>3</v>
      </c>
      <c r="K46" s="168">
        <v>1</v>
      </c>
      <c r="L46" s="168">
        <v>8</v>
      </c>
      <c r="M46" s="168">
        <v>5</v>
      </c>
      <c r="N46" s="168">
        <v>3</v>
      </c>
      <c r="O46" s="168">
        <v>4</v>
      </c>
      <c r="P46" s="168">
        <v>3</v>
      </c>
      <c r="Q46" s="168">
        <v>2</v>
      </c>
      <c r="R46" s="168">
        <v>0</v>
      </c>
      <c r="S46" s="33">
        <f>SUM(J46:R46)</f>
        <v>29</v>
      </c>
      <c r="T46" s="5">
        <f>S46*100/100</f>
        <v>29</v>
      </c>
      <c r="U46" s="149"/>
    </row>
    <row r="47" spans="1:21" ht="15.75">
      <c r="A47" s="4">
        <v>41</v>
      </c>
      <c r="B47" s="131" t="s">
        <v>410</v>
      </c>
      <c r="C47" s="14" t="s">
        <v>411</v>
      </c>
      <c r="D47" s="14" t="s">
        <v>167</v>
      </c>
      <c r="E47" s="17" t="s">
        <v>203</v>
      </c>
      <c r="F47" s="92" t="s">
        <v>10</v>
      </c>
      <c r="G47" s="70">
        <v>39577</v>
      </c>
      <c r="H47" s="16" t="s">
        <v>69</v>
      </c>
      <c r="I47" s="14" t="s">
        <v>70</v>
      </c>
      <c r="J47" s="17">
        <v>5</v>
      </c>
      <c r="K47" s="17">
        <v>4</v>
      </c>
      <c r="L47" s="17">
        <v>8</v>
      </c>
      <c r="M47" s="17">
        <v>5</v>
      </c>
      <c r="N47" s="17">
        <v>2</v>
      </c>
      <c r="O47" s="17">
        <v>1</v>
      </c>
      <c r="P47" s="17">
        <v>3</v>
      </c>
      <c r="Q47" s="17">
        <v>0</v>
      </c>
      <c r="R47" s="17">
        <v>0</v>
      </c>
      <c r="S47" s="33">
        <f>SUM(J47:R47)</f>
        <v>28</v>
      </c>
      <c r="T47" s="5">
        <f>S47*100/100</f>
        <v>28</v>
      </c>
      <c r="U47" s="149"/>
    </row>
    <row r="48" spans="1:21" ht="15.75">
      <c r="A48" s="118">
        <v>42</v>
      </c>
      <c r="B48" s="160" t="s">
        <v>416</v>
      </c>
      <c r="C48" s="20" t="s">
        <v>131</v>
      </c>
      <c r="D48" s="20" t="s">
        <v>417</v>
      </c>
      <c r="E48" s="34" t="s">
        <v>204</v>
      </c>
      <c r="F48" s="34" t="s">
        <v>23</v>
      </c>
      <c r="G48" s="78">
        <v>39763</v>
      </c>
      <c r="H48" s="20" t="s">
        <v>209</v>
      </c>
      <c r="I48" s="20" t="s">
        <v>210</v>
      </c>
      <c r="J48" s="42">
        <v>0</v>
      </c>
      <c r="K48" s="42">
        <v>3</v>
      </c>
      <c r="L48" s="42">
        <v>8</v>
      </c>
      <c r="M48" s="42">
        <v>5</v>
      </c>
      <c r="N48" s="42">
        <v>1</v>
      </c>
      <c r="O48" s="42">
        <v>0</v>
      </c>
      <c r="P48" s="42">
        <v>0</v>
      </c>
      <c r="Q48" s="42">
        <v>1</v>
      </c>
      <c r="R48" s="42">
        <v>10</v>
      </c>
      <c r="S48" s="33">
        <f>SUM(J48:R48)</f>
        <v>28</v>
      </c>
      <c r="T48" s="5">
        <f>S48*100/100</f>
        <v>28</v>
      </c>
      <c r="U48" s="149"/>
    </row>
    <row r="49" spans="1:21" ht="15.75">
      <c r="A49" s="4">
        <v>43</v>
      </c>
      <c r="B49" s="172" t="s">
        <v>400</v>
      </c>
      <c r="C49" s="38" t="s">
        <v>134</v>
      </c>
      <c r="D49" s="38" t="s">
        <v>124</v>
      </c>
      <c r="E49" s="41" t="s">
        <v>204</v>
      </c>
      <c r="F49" s="8" t="s">
        <v>13</v>
      </c>
      <c r="G49" s="96">
        <v>39696</v>
      </c>
      <c r="H49" s="36" t="s">
        <v>50</v>
      </c>
      <c r="I49" s="36" t="s">
        <v>55</v>
      </c>
      <c r="J49" s="8">
        <v>4</v>
      </c>
      <c r="K49" s="8">
        <v>2</v>
      </c>
      <c r="L49" s="8">
        <v>8</v>
      </c>
      <c r="M49" s="8">
        <v>5</v>
      </c>
      <c r="N49" s="8">
        <v>2</v>
      </c>
      <c r="O49" s="8">
        <v>0</v>
      </c>
      <c r="P49" s="8">
        <v>3</v>
      </c>
      <c r="Q49" s="8">
        <v>4</v>
      </c>
      <c r="R49" s="8">
        <v>0</v>
      </c>
      <c r="S49" s="33">
        <f>SUM(J49:R49)</f>
        <v>28</v>
      </c>
      <c r="T49" s="5">
        <f>S49*100/100</f>
        <v>28</v>
      </c>
      <c r="U49" s="149"/>
    </row>
    <row r="50" spans="1:21" ht="15.75">
      <c r="A50" s="118">
        <v>44</v>
      </c>
      <c r="B50" s="173" t="s">
        <v>374</v>
      </c>
      <c r="C50" s="39" t="s">
        <v>375</v>
      </c>
      <c r="D50" s="39" t="s">
        <v>376</v>
      </c>
      <c r="E50" s="42" t="s">
        <v>203</v>
      </c>
      <c r="F50" s="42" t="s">
        <v>13</v>
      </c>
      <c r="G50" s="97" t="s">
        <v>32</v>
      </c>
      <c r="H50" s="39" t="s">
        <v>24</v>
      </c>
      <c r="I50" s="39" t="s">
        <v>29</v>
      </c>
      <c r="J50" s="168">
        <v>4</v>
      </c>
      <c r="K50" s="168">
        <v>2</v>
      </c>
      <c r="L50" s="168">
        <v>8</v>
      </c>
      <c r="M50" s="168">
        <v>5</v>
      </c>
      <c r="N50" s="168">
        <v>0</v>
      </c>
      <c r="O50" s="168">
        <v>2</v>
      </c>
      <c r="P50" s="168">
        <v>1</v>
      </c>
      <c r="Q50" s="168">
        <v>2</v>
      </c>
      <c r="R50" s="168">
        <v>2</v>
      </c>
      <c r="S50" s="33">
        <f>SUM(J50:R50)</f>
        <v>26</v>
      </c>
      <c r="T50" s="5">
        <f>S50*100/100</f>
        <v>26</v>
      </c>
      <c r="U50" s="149"/>
    </row>
    <row r="51" spans="1:21" ht="15.75">
      <c r="A51" s="4">
        <v>45</v>
      </c>
      <c r="B51" s="19" t="s">
        <v>406</v>
      </c>
      <c r="C51" s="19" t="s">
        <v>407</v>
      </c>
      <c r="D51" s="19" t="s">
        <v>89</v>
      </c>
      <c r="E51" s="28" t="s">
        <v>203</v>
      </c>
      <c r="F51" s="92" t="s">
        <v>10</v>
      </c>
      <c r="G51" s="98">
        <v>39670</v>
      </c>
      <c r="H51" s="16" t="s">
        <v>63</v>
      </c>
      <c r="I51" s="19" t="s">
        <v>64</v>
      </c>
      <c r="J51" s="167">
        <v>0</v>
      </c>
      <c r="K51" s="167">
        <v>3</v>
      </c>
      <c r="L51" s="167">
        <v>8</v>
      </c>
      <c r="M51" s="167">
        <v>5</v>
      </c>
      <c r="N51" s="167">
        <v>0</v>
      </c>
      <c r="O51" s="167">
        <v>0</v>
      </c>
      <c r="P51" s="167">
        <v>0</v>
      </c>
      <c r="Q51" s="167">
        <v>0</v>
      </c>
      <c r="R51" s="167">
        <v>8</v>
      </c>
      <c r="S51" s="33">
        <f>SUM(J51:R51)</f>
        <v>24</v>
      </c>
      <c r="T51" s="5">
        <f>S51*100/100</f>
        <v>24</v>
      </c>
      <c r="U51" s="149"/>
    </row>
    <row r="52" spans="1:21" ht="15.75">
      <c r="A52" s="118">
        <v>46</v>
      </c>
      <c r="B52" s="173" t="s">
        <v>379</v>
      </c>
      <c r="C52" s="39" t="s">
        <v>234</v>
      </c>
      <c r="D52" s="39" t="s">
        <v>274</v>
      </c>
      <c r="E52" s="42" t="s">
        <v>203</v>
      </c>
      <c r="F52" s="42" t="s">
        <v>13</v>
      </c>
      <c r="G52" s="97" t="s">
        <v>34</v>
      </c>
      <c r="H52" s="39" t="s">
        <v>24</v>
      </c>
      <c r="I52" s="39" t="s">
        <v>29</v>
      </c>
      <c r="J52" s="8">
        <v>2</v>
      </c>
      <c r="K52" s="8">
        <v>0</v>
      </c>
      <c r="L52" s="8">
        <v>8</v>
      </c>
      <c r="M52" s="8">
        <v>5</v>
      </c>
      <c r="N52" s="8">
        <v>0</v>
      </c>
      <c r="O52" s="8">
        <v>8</v>
      </c>
      <c r="P52" s="8">
        <v>1</v>
      </c>
      <c r="Q52" s="8">
        <v>0</v>
      </c>
      <c r="R52" s="8">
        <v>0</v>
      </c>
      <c r="S52" s="33">
        <f>SUM(J52:R52)</f>
        <v>24</v>
      </c>
      <c r="T52" s="5">
        <f>S52*100/100</f>
        <v>24</v>
      </c>
      <c r="U52" s="149"/>
    </row>
    <row r="53" spans="1:21" ht="15.75">
      <c r="A53" s="4">
        <v>47</v>
      </c>
      <c r="B53" s="172" t="s">
        <v>384</v>
      </c>
      <c r="C53" s="38" t="s">
        <v>398</v>
      </c>
      <c r="D53" s="38" t="s">
        <v>89</v>
      </c>
      <c r="E53" s="41" t="s">
        <v>203</v>
      </c>
      <c r="F53" s="8" t="s">
        <v>13</v>
      </c>
      <c r="G53" s="96">
        <v>39750</v>
      </c>
      <c r="H53" s="36" t="s">
        <v>50</v>
      </c>
      <c r="I53" s="36" t="s">
        <v>55</v>
      </c>
      <c r="J53" s="10">
        <v>1</v>
      </c>
      <c r="K53" s="10">
        <v>2</v>
      </c>
      <c r="L53" s="10">
        <v>8</v>
      </c>
      <c r="M53" s="10">
        <v>5</v>
      </c>
      <c r="N53" s="10">
        <v>0</v>
      </c>
      <c r="O53" s="10">
        <v>2</v>
      </c>
      <c r="P53" s="10">
        <v>1</v>
      </c>
      <c r="Q53" s="10">
        <v>0</v>
      </c>
      <c r="R53" s="10">
        <v>0</v>
      </c>
      <c r="S53" s="33">
        <f>SUM(J53:R53)</f>
        <v>19</v>
      </c>
      <c r="T53" s="5">
        <f>S53*100/100</f>
        <v>19</v>
      </c>
      <c r="U53" s="149"/>
    </row>
    <row r="54" spans="1:21" s="104" customFormat="1" ht="15.75">
      <c r="A54" s="118">
        <v>48</v>
      </c>
      <c r="B54" s="131" t="s">
        <v>413</v>
      </c>
      <c r="C54" s="14" t="s">
        <v>143</v>
      </c>
      <c r="D54" s="14" t="s">
        <v>95</v>
      </c>
      <c r="E54" s="17" t="s">
        <v>203</v>
      </c>
      <c r="F54" s="92" t="s">
        <v>10</v>
      </c>
      <c r="G54" s="70">
        <v>39667</v>
      </c>
      <c r="H54" s="16" t="s">
        <v>69</v>
      </c>
      <c r="I54" s="14" t="s">
        <v>70</v>
      </c>
      <c r="J54" s="8">
        <v>0</v>
      </c>
      <c r="K54" s="8">
        <v>4</v>
      </c>
      <c r="L54" s="8">
        <v>8</v>
      </c>
      <c r="M54" s="8">
        <v>5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33">
        <f>SUM(J54:R54)</f>
        <v>17</v>
      </c>
      <c r="T54" s="5">
        <f>S54*100/100</f>
        <v>17</v>
      </c>
      <c r="U54" s="149"/>
    </row>
    <row r="55" spans="1:21" ht="15.75">
      <c r="A55" s="4">
        <v>49</v>
      </c>
      <c r="B55" s="131" t="s">
        <v>104</v>
      </c>
      <c r="C55" s="14" t="s">
        <v>311</v>
      </c>
      <c r="D55" s="14" t="s">
        <v>90</v>
      </c>
      <c r="E55" s="17" t="s">
        <v>204</v>
      </c>
      <c r="F55" s="92" t="s">
        <v>10</v>
      </c>
      <c r="G55" s="70">
        <v>39836</v>
      </c>
      <c r="H55" s="16" t="s">
        <v>69</v>
      </c>
      <c r="I55" s="14" t="s">
        <v>70</v>
      </c>
      <c r="J55" s="167">
        <v>0</v>
      </c>
      <c r="K55" s="167">
        <v>0</v>
      </c>
      <c r="L55" s="167">
        <v>0</v>
      </c>
      <c r="M55" s="167">
        <v>0</v>
      </c>
      <c r="N55" s="167">
        <v>0</v>
      </c>
      <c r="O55" s="167">
        <v>0</v>
      </c>
      <c r="P55" s="167">
        <v>0</v>
      </c>
      <c r="Q55" s="167">
        <v>0</v>
      </c>
      <c r="R55" s="167">
        <v>0</v>
      </c>
      <c r="S55" s="220">
        <f>SUM(J55:R55)</f>
        <v>0</v>
      </c>
      <c r="T55" s="5">
        <f>S55*100/100</f>
        <v>0</v>
      </c>
      <c r="U55" s="126"/>
    </row>
    <row r="56" spans="1:21" ht="15.75">
      <c r="A56" s="118">
        <v>50</v>
      </c>
      <c r="B56" s="117" t="s">
        <v>363</v>
      </c>
      <c r="C56" s="7" t="s">
        <v>168</v>
      </c>
      <c r="D56" s="7" t="s">
        <v>86</v>
      </c>
      <c r="E56" s="8" t="s">
        <v>203</v>
      </c>
      <c r="F56" s="8" t="s">
        <v>10</v>
      </c>
      <c r="G56" s="71">
        <v>39819</v>
      </c>
      <c r="H56" s="7" t="s">
        <v>14</v>
      </c>
      <c r="I56" s="7" t="s">
        <v>18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220">
        <f>SUM(J56:R56)</f>
        <v>0</v>
      </c>
      <c r="T56" s="5">
        <f>S56*100/100</f>
        <v>0</v>
      </c>
      <c r="U56" s="126"/>
    </row>
    <row r="59" spans="1:21" ht="15.75">
      <c r="H59" s="148" t="s">
        <v>466</v>
      </c>
      <c r="I59" s="147" t="s">
        <v>467</v>
      </c>
    </row>
    <row r="60" spans="1:21" ht="15.75">
      <c r="H60" s="148" t="s">
        <v>471</v>
      </c>
      <c r="I60" s="147" t="s">
        <v>468</v>
      </c>
    </row>
    <row r="61" spans="1:21" ht="15.75">
      <c r="I61" s="147" t="s">
        <v>469</v>
      </c>
    </row>
    <row r="62" spans="1:21" ht="15.75">
      <c r="I62" s="147" t="s">
        <v>470</v>
      </c>
    </row>
    <row r="63" spans="1:21" ht="15.75">
      <c r="I63" s="147" t="s">
        <v>502</v>
      </c>
    </row>
    <row r="64" spans="1:21" ht="15.75">
      <c r="I64" s="147" t="s">
        <v>503</v>
      </c>
    </row>
    <row r="65" spans="9:9" ht="15.75">
      <c r="I65" s="147" t="s">
        <v>492</v>
      </c>
    </row>
    <row r="66" spans="9:9" ht="15.75">
      <c r="I66" s="147" t="s">
        <v>493</v>
      </c>
    </row>
    <row r="67" spans="9:9" ht="15.75">
      <c r="I67" s="147" t="s">
        <v>494</v>
      </c>
    </row>
    <row r="68" spans="9:9" ht="15.75">
      <c r="I68" s="147" t="s">
        <v>495</v>
      </c>
    </row>
    <row r="69" spans="9:9" ht="15.75">
      <c r="I69" s="147" t="s">
        <v>501</v>
      </c>
    </row>
    <row r="70" spans="9:9" ht="15.75">
      <c r="I70" s="147" t="s">
        <v>496</v>
      </c>
    </row>
    <row r="71" spans="9:9" ht="15.75">
      <c r="I71" s="147" t="s">
        <v>497</v>
      </c>
    </row>
    <row r="72" spans="9:9" ht="15.75">
      <c r="I72" s="147" t="s">
        <v>498</v>
      </c>
    </row>
    <row r="73" spans="9:9" ht="15.75">
      <c r="I73" s="147" t="s">
        <v>499</v>
      </c>
    </row>
    <row r="74" spans="9:9" ht="15.75">
      <c r="I74" s="147" t="s">
        <v>500</v>
      </c>
    </row>
  </sheetData>
  <sheetProtection password="EA6F" sheet="1" formatCells="0" formatColumns="0" formatRows="0" insertColumns="0" insertRows="0" insertHyperlinks="0" deleteColumns="0" deleteRows="0" sort="0" autoFilter="0" pivotTables="0"/>
  <sortState ref="A7:U56">
    <sortCondition descending="1" ref="T7:T56"/>
  </sortState>
  <mergeCells count="4">
    <mergeCell ref="A1:T1"/>
    <mergeCell ref="B2:T2"/>
    <mergeCell ref="A3:T3"/>
    <mergeCell ref="A4:T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кл.</vt:lpstr>
      <vt:lpstr>8 кл.</vt:lpstr>
      <vt:lpstr>9 кл.</vt:lpstr>
      <vt:lpstr>10 кл</vt:lpstr>
      <vt:lpstr>11 кл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314_kadry</cp:lastModifiedBy>
  <cp:lastPrinted>2025-10-10T08:14:11Z</cp:lastPrinted>
  <dcterms:created xsi:type="dcterms:W3CDTF">2011-09-15T07:41:43Z</dcterms:created>
  <dcterms:modified xsi:type="dcterms:W3CDTF">2025-11-20T14:40:23Z</dcterms:modified>
</cp:coreProperties>
</file>