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1840" windowHeight="12570"/>
  </bookViews>
  <sheets>
    <sheet name="3 класс" sheetId="9" r:id="rId1"/>
    <sheet name="4 класс" sheetId="8" r:id="rId2"/>
    <sheet name="5 класс" sheetId="7" r:id="rId3"/>
    <sheet name="6 класс" sheetId="6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7"/>
  <c r="P15" s="1"/>
  <c r="P18" i="9"/>
  <c r="Q18" s="1"/>
  <c r="P17"/>
  <c r="Q17" s="1"/>
  <c r="P11"/>
  <c r="Q11" s="1"/>
  <c r="P21"/>
  <c r="Q21" s="1"/>
  <c r="P19"/>
  <c r="Q19" s="1"/>
  <c r="O20" i="6"/>
  <c r="P20" s="1"/>
  <c r="O9"/>
  <c r="P9" s="1"/>
  <c r="O22"/>
  <c r="P22" s="1"/>
  <c r="O16"/>
  <c r="P16" s="1"/>
  <c r="O14"/>
  <c r="P14" s="1"/>
  <c r="O18"/>
  <c r="P18" s="1"/>
  <c r="O23"/>
  <c r="P23" s="1"/>
  <c r="O12"/>
  <c r="P12" s="1"/>
  <c r="O8" i="7"/>
  <c r="P8" s="1"/>
  <c r="O22"/>
  <c r="P22" s="1"/>
  <c r="O21"/>
  <c r="P21" s="1"/>
  <c r="O18"/>
  <c r="P18" s="1"/>
  <c r="O19"/>
  <c r="P19" s="1"/>
  <c r="O26"/>
  <c r="P26" s="1"/>
  <c r="O17"/>
  <c r="P17" s="1"/>
  <c r="P14" i="8"/>
  <c r="Q14" s="1"/>
  <c r="P12"/>
  <c r="Q12" s="1"/>
  <c r="P24"/>
  <c r="Q24" s="1"/>
  <c r="P15"/>
  <c r="Q15" s="1"/>
  <c r="P16"/>
  <c r="Q16" s="1"/>
  <c r="P19"/>
  <c r="Q19" s="1"/>
  <c r="P20"/>
  <c r="Q20" s="1"/>
  <c r="P13"/>
  <c r="Q13" s="1"/>
  <c r="P18"/>
  <c r="Q18" s="1"/>
  <c r="P33"/>
  <c r="Q33" s="1"/>
  <c r="P8"/>
  <c r="Q8" s="1"/>
  <c r="P17"/>
  <c r="Q17" s="1"/>
  <c r="P22"/>
  <c r="Q22" s="1"/>
  <c r="P28"/>
  <c r="Q28" s="1"/>
  <c r="P30"/>
  <c r="Q30" s="1"/>
  <c r="P26"/>
  <c r="Q26" s="1"/>
  <c r="P25"/>
  <c r="Q25" s="1"/>
  <c r="P34"/>
  <c r="Q34" s="1"/>
  <c r="P29"/>
  <c r="Q29" s="1"/>
  <c r="P23"/>
  <c r="Q23" s="1"/>
  <c r="O27" i="6"/>
  <c r="P27" s="1"/>
  <c r="O15"/>
  <c r="P15" s="1"/>
  <c r="O13"/>
  <c r="P13" s="1"/>
  <c r="O19"/>
  <c r="P19" s="1"/>
  <c r="O28"/>
  <c r="P28" s="1"/>
  <c r="O21"/>
  <c r="P21" s="1"/>
  <c r="O17"/>
  <c r="P17" s="1"/>
  <c r="O25"/>
  <c r="P25" s="1"/>
  <c r="O8"/>
  <c r="P8" s="1"/>
  <c r="O30"/>
  <c r="P30" s="1"/>
  <c r="O29"/>
  <c r="P29" s="1"/>
  <c r="O10"/>
  <c r="P10" s="1"/>
  <c r="O11"/>
  <c r="P11" s="1"/>
  <c r="O24"/>
  <c r="P24" s="1"/>
  <c r="O26"/>
  <c r="P26" s="1"/>
  <c r="O10" i="7"/>
  <c r="P10" s="1"/>
  <c r="O14"/>
  <c r="P14" s="1"/>
  <c r="O11"/>
  <c r="P11" s="1"/>
  <c r="O13"/>
  <c r="P13" s="1"/>
  <c r="O25"/>
  <c r="P25" s="1"/>
  <c r="O16"/>
  <c r="P16" s="1"/>
  <c r="O12"/>
  <c r="P12" s="1"/>
  <c r="O9"/>
  <c r="P9" s="1"/>
  <c r="O20"/>
  <c r="P20" s="1"/>
  <c r="O24"/>
  <c r="P24" s="1"/>
  <c r="O23"/>
  <c r="P23" s="1"/>
  <c r="P9" i="8"/>
  <c r="Q9" s="1"/>
  <c r="P32"/>
  <c r="Q32" s="1"/>
  <c r="P11"/>
  <c r="Q11" s="1"/>
  <c r="P21"/>
  <c r="Q21" s="1"/>
  <c r="P27"/>
  <c r="Q27" s="1"/>
  <c r="P35"/>
  <c r="Q35" s="1"/>
  <c r="P10"/>
  <c r="Q10" s="1"/>
  <c r="P31"/>
  <c r="Q31" s="1"/>
  <c r="P8" i="9"/>
  <c r="Q8" s="1"/>
  <c r="P16"/>
  <c r="Q16" s="1"/>
  <c r="P10"/>
  <c r="Q10" s="1"/>
  <c r="P13"/>
  <c r="Q13" s="1"/>
  <c r="P20"/>
  <c r="Q20" s="1"/>
  <c r="P9"/>
  <c r="Q9" s="1"/>
  <c r="P15"/>
  <c r="Q15" s="1"/>
  <c r="P12"/>
  <c r="Q12" s="1"/>
  <c r="P14"/>
  <c r="Q14" s="1"/>
</calcChain>
</file>

<file path=xl/sharedStrings.xml><?xml version="1.0" encoding="utf-8"?>
<sst xmlns="http://schemas.openxmlformats.org/spreadsheetml/2006/main" count="724" uniqueCount="317">
  <si>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</si>
  <si>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</si>
  <si>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</si>
  <si>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</si>
  <si>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</si>
  <si>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</si>
  <si>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</si>
  <si>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</si>
  <si>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</si>
  <si>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</si>
  <si>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</si>
  <si>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</si>
  <si>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</si>
  <si>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</si>
  <si>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Результаты проведения школьного этапа Республиканской олимпиады школьников.</t>
  </si>
  <si>
    <t>Секция</t>
  </si>
  <si>
    <t>Родной (калмыцкий) язык. Углубленный уровень.</t>
  </si>
  <si>
    <t>Алексеевич</t>
  </si>
  <si>
    <t>Нармаева Анна Николаевна</t>
  </si>
  <si>
    <t>Сарылова Марина Николаевна</t>
  </si>
  <si>
    <t>Владимировна</t>
  </si>
  <si>
    <t>Эрджеева Алла Николаевна</t>
  </si>
  <si>
    <t>Айлана</t>
  </si>
  <si>
    <t>Саналовна</t>
  </si>
  <si>
    <t>Мингияновна</t>
  </si>
  <si>
    <t>Вячеславовна</t>
  </si>
  <si>
    <t>Гугуева</t>
  </si>
  <si>
    <t>Доржиева Татьяна Холгунаевна</t>
  </si>
  <si>
    <t>Сергеевна</t>
  </si>
  <si>
    <t>Окнеева Татьяна Егоровна</t>
  </si>
  <si>
    <t>Даяна</t>
  </si>
  <si>
    <t>Эрдниевна</t>
  </si>
  <si>
    <t>Арина</t>
  </si>
  <si>
    <t>Горяева</t>
  </si>
  <si>
    <t>Даниил</t>
  </si>
  <si>
    <t>Айса</t>
  </si>
  <si>
    <t>жен</t>
  </si>
  <si>
    <t>МБОУ "СОШ № 20"</t>
  </si>
  <si>
    <t>Кекшенов</t>
  </si>
  <si>
    <t>Баатрович</t>
  </si>
  <si>
    <t>муж</t>
  </si>
  <si>
    <t>Очирович</t>
  </si>
  <si>
    <t xml:space="preserve">Бадмаев </t>
  </si>
  <si>
    <t>Канаева Надежда Менкеевна</t>
  </si>
  <si>
    <t>муж.</t>
  </si>
  <si>
    <t>Алдар</t>
  </si>
  <si>
    <t>МБОУ "СОШ №12"</t>
  </si>
  <si>
    <t>Егорова Евдокия Ивановна</t>
  </si>
  <si>
    <t>Убушаева Евгения Бадма-Гаряевна</t>
  </si>
  <si>
    <t>МБОУ " СОШ№18 им.Б.Б.Городовикова"</t>
  </si>
  <si>
    <t>МБОУ "СОШ№18 им.Б.Б.Городовикова"</t>
  </si>
  <si>
    <t>Санджиевич</t>
  </si>
  <si>
    <t>МБОУ СОШ № 8 им. Н Очирова</t>
  </si>
  <si>
    <t>Артур</t>
  </si>
  <si>
    <t>Нина</t>
  </si>
  <si>
    <t>Чимидова Байрта Бембеевна</t>
  </si>
  <si>
    <t>МБОУ "СОШ 23 им.Эрдниева П.М"</t>
  </si>
  <si>
    <t>МБОУ "СОШ №23 им.Эрдниева П.М"</t>
  </si>
  <si>
    <t>Цагана</t>
  </si>
  <si>
    <t>Владимир</t>
  </si>
  <si>
    <t>Диана</t>
  </si>
  <si>
    <t>Олеговна</t>
  </si>
  <si>
    <t>Маркуева Лариса Ивановна</t>
  </si>
  <si>
    <t>Бадмагоряева Екатерина Хашаевна</t>
  </si>
  <si>
    <t>Цебекова Нюдля Даваевна</t>
  </si>
  <si>
    <t>Басангова</t>
  </si>
  <si>
    <t>Бембеева Юлия Александровна</t>
  </si>
  <si>
    <t>Вячеславович</t>
  </si>
  <si>
    <t>МБОУ "СОШ №3 им.Сергиенко Н.Г."</t>
  </si>
  <si>
    <t>Нюдюльчиева Е.В.</t>
  </si>
  <si>
    <t>итого, балл</t>
  </si>
  <si>
    <t xml:space="preserve">% выполнения </t>
  </si>
  <si>
    <t>статус</t>
  </si>
  <si>
    <t>победитель</t>
  </si>
  <si>
    <t>призер</t>
  </si>
  <si>
    <t xml:space="preserve">Степанов </t>
  </si>
  <si>
    <t>Радмир</t>
  </si>
  <si>
    <t>Николаевич</t>
  </si>
  <si>
    <t xml:space="preserve">  муж</t>
  </si>
  <si>
    <t>Сандеева Юлия Александровна</t>
  </si>
  <si>
    <t>Лиджи-Горяев</t>
  </si>
  <si>
    <t>Дамир</t>
  </si>
  <si>
    <t>Дмитриевич</t>
  </si>
  <si>
    <t>МБОУ "СОШ №3 им.Сергиенко Н.Г"</t>
  </si>
  <si>
    <t xml:space="preserve">Сангаджиева </t>
  </si>
  <si>
    <t>Элеонора</t>
  </si>
  <si>
    <t>Борисовнажен</t>
  </si>
  <si>
    <t>МБОУ "СОШ №2" г.Элисты</t>
  </si>
  <si>
    <t>Музраева</t>
  </si>
  <si>
    <t>Энкира</t>
  </si>
  <si>
    <t>МБОУ "СОШ № 10"</t>
  </si>
  <si>
    <t>Бадмаева</t>
  </si>
  <si>
    <t>Элиза</t>
  </si>
  <si>
    <t>МБОУ СОШ №4</t>
  </si>
  <si>
    <t>Настаева Клавдия Борисовна</t>
  </si>
  <si>
    <t>Наминов</t>
  </si>
  <si>
    <t>Батыр</t>
  </si>
  <si>
    <t>Эрдниевич</t>
  </si>
  <si>
    <t>Очирова</t>
  </si>
  <si>
    <t>Очировна</t>
  </si>
  <si>
    <t>МБОУ" СОШ№21" им. Сим Т.Ч-Ю.</t>
  </si>
  <si>
    <t>Болданников</t>
  </si>
  <si>
    <t>Намсыр</t>
  </si>
  <si>
    <t>Чингизович</t>
  </si>
  <si>
    <t>МБОУ "СОШ  № 17" им.Кугультинова Д.Н.</t>
  </si>
  <si>
    <t>Ольжаева</t>
  </si>
  <si>
    <t>Дарина</t>
  </si>
  <si>
    <t>Мергеновна</t>
  </si>
  <si>
    <t>Бевикова Валентина Байчевна</t>
  </si>
  <si>
    <t>Улюнджиева</t>
  </si>
  <si>
    <t>Алтана</t>
  </si>
  <si>
    <t>Хаджинова</t>
  </si>
  <si>
    <t>Ангелина</t>
  </si>
  <si>
    <t>Бадмасанановна</t>
  </si>
  <si>
    <t>Заяна</t>
  </si>
  <si>
    <t>Чимидов Санл Александрович</t>
  </si>
  <si>
    <t>Оконова</t>
  </si>
  <si>
    <t>Александрович</t>
  </si>
  <si>
    <t xml:space="preserve">Шукирова </t>
  </si>
  <si>
    <t>Евгеньевна</t>
  </si>
  <si>
    <t>Наранова Кеемя Николаевна</t>
  </si>
  <si>
    <t>Элина</t>
  </si>
  <si>
    <t>Манджиева Надежда Николаевна</t>
  </si>
  <si>
    <t>Денисовна</t>
  </si>
  <si>
    <t>Амуланга</t>
  </si>
  <si>
    <t>Убушиева</t>
  </si>
  <si>
    <t xml:space="preserve">Опиев </t>
  </si>
  <si>
    <t>Овла</t>
  </si>
  <si>
    <t>Айтаева Нина Лиджиевна</t>
  </si>
  <si>
    <t>Анатольевна</t>
  </si>
  <si>
    <t>Оджаев</t>
  </si>
  <si>
    <t>Чимидович</t>
  </si>
  <si>
    <t>Темир</t>
  </si>
  <si>
    <t>Сергеевич</t>
  </si>
  <si>
    <t>Лиджиева С.И.</t>
  </si>
  <si>
    <t>Шаргаев</t>
  </si>
  <si>
    <t>Бадмаева Наталья Борисовна</t>
  </si>
  <si>
    <t>Евгения</t>
  </si>
  <si>
    <t>Хоректев</t>
  </si>
  <si>
    <t>Хасар</t>
  </si>
  <si>
    <t>Хонгорович</t>
  </si>
  <si>
    <t>Шавартаев</t>
  </si>
  <si>
    <t>Элвег</t>
  </si>
  <si>
    <t>Юрьевич</t>
  </si>
  <si>
    <t>Манджиева Галина Мутаевна</t>
  </si>
  <si>
    <t>Мамонов</t>
  </si>
  <si>
    <t>Адьян</t>
  </si>
  <si>
    <t>Антонович</t>
  </si>
  <si>
    <t>Шогляева</t>
  </si>
  <si>
    <t>Эвелина</t>
  </si>
  <si>
    <t>Эдуардовна</t>
  </si>
  <si>
    <t>26.05.2015г.</t>
  </si>
  <si>
    <t>МБОУ "СОШ № 17"   им.Кугультинова Д.Н.</t>
  </si>
  <si>
    <t>Ятаев</t>
  </si>
  <si>
    <t>Мазан</t>
  </si>
  <si>
    <t xml:space="preserve">Бембеев </t>
  </si>
  <si>
    <t>Мингиян</t>
  </si>
  <si>
    <t>Эренценович</t>
  </si>
  <si>
    <t>4.09.2015г</t>
  </si>
  <si>
    <t>Марсунова Раиса Николаевна</t>
  </si>
  <si>
    <t>Лавгаев</t>
  </si>
  <si>
    <t>Алексей</t>
  </si>
  <si>
    <t>Артемович</t>
  </si>
  <si>
    <t>29.07.2015г.</t>
  </si>
  <si>
    <t>Шарваева</t>
  </si>
  <si>
    <t>Окаевна</t>
  </si>
  <si>
    <t>Меняева</t>
  </si>
  <si>
    <t>Кермен</t>
  </si>
  <si>
    <t>Бадмаевна</t>
  </si>
  <si>
    <t>Манжеева С.Б.</t>
  </si>
  <si>
    <t>Тугтунов</t>
  </si>
  <si>
    <t>Тагир</t>
  </si>
  <si>
    <t>Манцаевич</t>
  </si>
  <si>
    <t>Менкеносонов</t>
  </si>
  <si>
    <t>Эрдемович</t>
  </si>
  <si>
    <t>Насаева</t>
  </si>
  <si>
    <t>Ирина</t>
  </si>
  <si>
    <t>Сарваева</t>
  </si>
  <si>
    <t>Дагинов</t>
  </si>
  <si>
    <t>Араш</t>
  </si>
  <si>
    <t>Иванович</t>
  </si>
  <si>
    <t>Альвина</t>
  </si>
  <si>
    <t>Данзановна</t>
  </si>
  <si>
    <t>16.04.2015г.</t>
  </si>
  <si>
    <t>Эрендженова</t>
  </si>
  <si>
    <t>Эльвира</t>
  </si>
  <si>
    <t>Хонгоровна</t>
  </si>
  <si>
    <t>08.08.2015г.</t>
  </si>
  <si>
    <t>Семенова</t>
  </si>
  <si>
    <t>Иляна</t>
  </si>
  <si>
    <t>Давид</t>
  </si>
  <si>
    <t>Милена</t>
  </si>
  <si>
    <t>Манджулов</t>
  </si>
  <si>
    <t>Саналович</t>
  </si>
  <si>
    <t>Игоревна</t>
  </si>
  <si>
    <t>03.08.2015г</t>
  </si>
  <si>
    <t>Чингизовна</t>
  </si>
  <si>
    <t>Петяева</t>
  </si>
  <si>
    <t>Арья</t>
  </si>
  <si>
    <t>Дмитриевна</t>
  </si>
  <si>
    <t>Тюрбеев</t>
  </si>
  <si>
    <t>Анджур</t>
  </si>
  <si>
    <t>Байр</t>
  </si>
  <si>
    <t>Лиджиев</t>
  </si>
  <si>
    <t>Дайчин</t>
  </si>
  <si>
    <t>Лиджиева Айса Валер</t>
  </si>
  <si>
    <t xml:space="preserve">Чумбаева </t>
  </si>
  <si>
    <t>Аюна</t>
  </si>
  <si>
    <t>Ардаева Нина Джиджиевна</t>
  </si>
  <si>
    <t>Ханджиева</t>
  </si>
  <si>
    <t>Андреевна</t>
  </si>
  <si>
    <t>Корнякова И.У.</t>
  </si>
  <si>
    <t>МБОУ "СОШ №2"г.Элисты</t>
  </si>
  <si>
    <t>Серкишев</t>
  </si>
  <si>
    <t>Саварович</t>
  </si>
  <si>
    <t>Нарджиева</t>
  </si>
  <si>
    <t>Хайко КерменЭльдяевна</t>
  </si>
  <si>
    <t>Шарлдаев</t>
  </si>
  <si>
    <t>Наранович</t>
  </si>
  <si>
    <t>Четырева</t>
  </si>
  <si>
    <t>Алдаровна</t>
  </si>
  <si>
    <t>МБОУ "СОШ 20"</t>
  </si>
  <si>
    <t>МБОУ "СОШ № 17"            им.Кугультинова Д.Н.</t>
  </si>
  <si>
    <t>Кодлаев</t>
  </si>
  <si>
    <t>Улан</t>
  </si>
  <si>
    <t>Эрдениевич</t>
  </si>
  <si>
    <t>Боваева</t>
  </si>
  <si>
    <t>Ева</t>
  </si>
  <si>
    <t>Эльвиговна</t>
  </si>
  <si>
    <t>Дорджиева</t>
  </si>
  <si>
    <t>Бадма-Горяева Екатерина Хашаевна</t>
  </si>
  <si>
    <t>Бадышева</t>
  </si>
  <si>
    <t xml:space="preserve">Михайловна </t>
  </si>
  <si>
    <t>Салмаева Светлана Алексеевна</t>
  </si>
  <si>
    <t>Эренценовна</t>
  </si>
  <si>
    <t>Чунгунов</t>
  </si>
  <si>
    <t>Тимофей</t>
  </si>
  <si>
    <t>27.08.2014г</t>
  </si>
  <si>
    <t>Харманджиев</t>
  </si>
  <si>
    <t>Владимирович</t>
  </si>
  <si>
    <t>Самбуева</t>
  </si>
  <si>
    <t>Мингиянович</t>
  </si>
  <si>
    <t>Найминова Евгения Викторовна</t>
  </si>
  <si>
    <t>Манжиев</t>
  </si>
  <si>
    <t>Джиргал</t>
  </si>
  <si>
    <t>Викторович</t>
  </si>
  <si>
    <t>Одикова</t>
  </si>
  <si>
    <t>Ринатовна</t>
  </si>
  <si>
    <t>Каруева</t>
  </si>
  <si>
    <t>Сар-Герел</t>
  </si>
  <si>
    <t>Нимгирова Татьяна Найтовна</t>
  </si>
  <si>
    <t>Кеклеева</t>
  </si>
  <si>
    <t>Арабгаева Елена Сергеевна</t>
  </si>
  <si>
    <t>Александр</t>
  </si>
  <si>
    <t>МБОУ "СОШ №18 им.Б.Б.Городовикова"</t>
  </si>
  <si>
    <t>Манжикова Ирина Александровна</t>
  </si>
  <si>
    <t>Коксунов</t>
  </si>
  <si>
    <t>Есен</t>
  </si>
  <si>
    <t>Мангаева</t>
  </si>
  <si>
    <t>Валерия</t>
  </si>
  <si>
    <t>Ланцанов</t>
  </si>
  <si>
    <t>Русланович</t>
  </si>
  <si>
    <t xml:space="preserve">Окчаева </t>
  </si>
  <si>
    <t>Байровна</t>
  </si>
  <si>
    <t>Арлтанова</t>
  </si>
  <si>
    <t>Баина</t>
  </si>
  <si>
    <t>Мучкаев</t>
  </si>
  <si>
    <t>Эренцен</t>
  </si>
  <si>
    <t>Тимурович</t>
  </si>
  <si>
    <t>Шараева</t>
  </si>
  <si>
    <t>Дельгир</t>
  </si>
  <si>
    <t>Даваева Б.Э.</t>
  </si>
  <si>
    <t>Шарапов</t>
  </si>
  <si>
    <t>Роман</t>
  </si>
  <si>
    <t>Овьянова Валентина Владимировна</t>
  </si>
  <si>
    <t xml:space="preserve">Маштыкова </t>
  </si>
  <si>
    <t xml:space="preserve">Ивановна </t>
  </si>
  <si>
    <t>17.09.2013г</t>
  </si>
  <si>
    <t>Цереновна</t>
  </si>
  <si>
    <t>Лариев</t>
  </si>
  <si>
    <t>Эрдни</t>
  </si>
  <si>
    <t>Церенович</t>
  </si>
  <si>
    <t>Мацакова</t>
  </si>
  <si>
    <t>Хаптаева</t>
  </si>
  <si>
    <t>Мирзаева</t>
  </si>
  <si>
    <t>ЧимидоваБайртаБембеевна</t>
  </si>
  <si>
    <t>Кюкеева</t>
  </si>
  <si>
    <t>Мирра</t>
  </si>
  <si>
    <t>Аджиева</t>
  </si>
  <si>
    <t>Константиновна</t>
  </si>
  <si>
    <t>Хейчиева Зоя Дорджиевна</t>
  </si>
  <si>
    <t>МБОУ СОШ 20</t>
  </si>
  <si>
    <t>Горяева Саглара Сергеевна</t>
  </si>
  <si>
    <t>Бамбышева</t>
  </si>
  <si>
    <t>Сувсн</t>
  </si>
  <si>
    <t>МБОУ "СОШ № 17"      им.Кугультинова Д.Н.</t>
  </si>
  <si>
    <t>Шалхаев</t>
  </si>
  <si>
    <t>Кеквеев</t>
  </si>
  <si>
    <t>Олегович</t>
  </si>
  <si>
    <t>Убушаев</t>
  </si>
  <si>
    <t>Павлович</t>
  </si>
  <si>
    <t xml:space="preserve">Овалова </t>
  </si>
  <si>
    <t>Саваровна</t>
  </si>
  <si>
    <t>Победитель</t>
  </si>
  <si>
    <t>Председатель жюри: Наминова С.А.</t>
  </si>
  <si>
    <t>Член жюри:Найминова Е.В.</t>
  </si>
  <si>
    <t>Член жюри: Окунова С.А.</t>
  </si>
  <si>
    <t>Ангир</t>
  </si>
  <si>
    <t>Призер</t>
  </si>
  <si>
    <t>Председатель жюри: Дорджиева Г.С.</t>
  </si>
  <si>
    <t>Немеева А.М.</t>
  </si>
  <si>
    <t>Члены жюри: Бадма-Халгаева Л.Д.</t>
  </si>
  <si>
    <t>Председатель жюри: Коворова Э.В.</t>
  </si>
  <si>
    <t>Члены жюри: Дорджиева М.Н.</t>
  </si>
  <si>
    <t>Председатель жюри: Кукуева К.А.</t>
  </si>
  <si>
    <t>Гаряева Нина Николаевна</t>
  </si>
  <si>
    <t>Алексеевна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</si>
</sst>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13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5" fillId="0" borderId="0"/>
  </cellStyleXfs>
  <cellXfs count="141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4" fillId="5" borderId="3" xfId="0" applyFont="1" applyFill="1" applyBorder="1"/>
    <xf numFmtId="164" fontId="4" fillId="5" borderId="3" xfId="0" applyNumberFormat="1" applyFont="1" applyFill="1" applyBorder="1"/>
    <xf numFmtId="0" fontId="4" fillId="5" borderId="3" xfId="0" applyFont="1" applyFill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 vertical="top"/>
    </xf>
    <xf numFmtId="0" fontId="8" fillId="5" borderId="5" xfId="0" applyFont="1" applyFill="1" applyBorder="1" applyAlignment="1">
      <alignment horizontal="left" vertical="top"/>
    </xf>
    <xf numFmtId="0" fontId="8" fillId="5" borderId="5" xfId="0" applyFont="1" applyFill="1" applyBorder="1" applyAlignment="1">
      <alignment vertical="top"/>
    </xf>
    <xf numFmtId="0" fontId="2" fillId="0" borderId="4" xfId="0" applyFont="1" applyBorder="1"/>
    <xf numFmtId="0" fontId="4" fillId="5" borderId="7" xfId="0" applyFont="1" applyFill="1" applyBorder="1"/>
    <xf numFmtId="0" fontId="8" fillId="5" borderId="8" xfId="0" applyFont="1" applyFill="1" applyBorder="1" applyAlignment="1">
      <alignment vertical="top"/>
    </xf>
    <xf numFmtId="0" fontId="0" fillId="0" borderId="5" xfId="0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top"/>
    </xf>
    <xf numFmtId="0" fontId="7" fillId="0" borderId="5" xfId="0" applyFont="1" applyBorder="1"/>
    <xf numFmtId="0" fontId="8" fillId="5" borderId="6" xfId="0" applyFont="1" applyFill="1" applyBorder="1" applyAlignment="1">
      <alignment vertical="top"/>
    </xf>
    <xf numFmtId="0" fontId="7" fillId="0" borderId="6" xfId="0" applyFont="1" applyBorder="1" applyAlignment="1">
      <alignment horizontal="center" wrapText="1"/>
    </xf>
    <xf numFmtId="0" fontId="10" fillId="7" borderId="5" xfId="0" applyFont="1" applyFill="1" applyBorder="1" applyAlignment="1">
      <alignment horizontal="center" vertical="top"/>
    </xf>
    <xf numFmtId="0" fontId="9" fillId="0" borderId="5" xfId="3" applyFont="1" applyBorder="1" applyAlignment="1">
      <alignment horizontal="center" vertical="top"/>
    </xf>
    <xf numFmtId="0" fontId="6" fillId="5" borderId="10" xfId="1" applyFont="1" applyFill="1" applyBorder="1" applyAlignment="1">
      <alignment horizontal="left" vertical="top"/>
    </xf>
    <xf numFmtId="0" fontId="9" fillId="6" borderId="5" xfId="3" applyFont="1" applyFill="1" applyBorder="1" applyAlignment="1">
      <alignment horizontal="left" vertical="top"/>
    </xf>
    <xf numFmtId="0" fontId="9" fillId="0" borderId="5" xfId="3" applyFont="1" applyBorder="1" applyAlignment="1">
      <alignment horizontal="left" vertical="top"/>
    </xf>
    <xf numFmtId="0" fontId="7" fillId="0" borderId="5" xfId="1" applyFont="1" applyBorder="1" applyAlignment="1">
      <alignment horizontal="center"/>
    </xf>
    <xf numFmtId="0" fontId="7" fillId="0" borderId="5" xfId="1" applyFont="1" applyBorder="1" applyAlignment="1">
      <alignment horizontal="left"/>
    </xf>
    <xf numFmtId="0" fontId="9" fillId="6" borderId="9" xfId="3" applyFont="1" applyFill="1" applyBorder="1" applyAlignment="1">
      <alignment horizontal="left" vertical="top"/>
    </xf>
    <xf numFmtId="0" fontId="9" fillId="0" borderId="9" xfId="3" applyFont="1" applyBorder="1" applyAlignment="1">
      <alignment horizontal="left" vertical="top"/>
    </xf>
    <xf numFmtId="0" fontId="7" fillId="0" borderId="6" xfId="1" applyFont="1" applyBorder="1" applyAlignment="1">
      <alignment horizontal="left"/>
    </xf>
    <xf numFmtId="0" fontId="7" fillId="0" borderId="5" xfId="1" applyFont="1" applyBorder="1" applyAlignment="1">
      <alignment horizontal="center" vertical="top"/>
    </xf>
    <xf numFmtId="0" fontId="9" fillId="6" borderId="5" xfId="3" applyFont="1" applyFill="1" applyBorder="1" applyAlignment="1">
      <alignment horizontal="center" vertical="top"/>
    </xf>
    <xf numFmtId="164" fontId="6" fillId="0" borderId="9" xfId="1" applyNumberFormat="1" applyFont="1" applyBorder="1" applyAlignment="1">
      <alignment horizontal="center" vertical="top"/>
    </xf>
    <xf numFmtId="0" fontId="6" fillId="5" borderId="10" xfId="1" applyFont="1" applyFill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7" fillId="0" borderId="6" xfId="1" applyFont="1" applyBorder="1"/>
    <xf numFmtId="0" fontId="7" fillId="0" borderId="5" xfId="1" applyFont="1" applyBorder="1"/>
    <xf numFmtId="0" fontId="12" fillId="0" borderId="8" xfId="3" applyFont="1" applyBorder="1" applyAlignment="1">
      <alignment horizontal="left" vertical="top"/>
    </xf>
    <xf numFmtId="0" fontId="9" fillId="0" borderId="8" xfId="3" applyFont="1" applyBorder="1" applyAlignment="1">
      <alignment horizontal="left" vertical="top"/>
    </xf>
    <xf numFmtId="0" fontId="7" fillId="0" borderId="6" xfId="1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11" fillId="0" borderId="8" xfId="1" applyFont="1" applyBorder="1" applyAlignment="1">
      <alignment vertical="top"/>
    </xf>
    <xf numFmtId="0" fontId="6" fillId="0" borderId="8" xfId="1" applyFont="1" applyBorder="1" applyAlignment="1">
      <alignment vertical="top" wrapText="1"/>
    </xf>
    <xf numFmtId="0" fontId="6" fillId="0" borderId="12" xfId="1" applyFont="1" applyBorder="1"/>
    <xf numFmtId="0" fontId="6" fillId="0" borderId="8" xfId="1" applyFont="1" applyBorder="1"/>
    <xf numFmtId="164" fontId="7" fillId="0" borderId="6" xfId="1" applyNumberFormat="1" applyFont="1" applyBorder="1" applyAlignment="1">
      <alignment horizontal="center"/>
    </xf>
    <xf numFmtId="0" fontId="6" fillId="5" borderId="14" xfId="0" applyFont="1" applyFill="1" applyBorder="1" applyAlignment="1">
      <alignment horizontal="center" vertical="top"/>
    </xf>
    <xf numFmtId="0" fontId="7" fillId="6" borderId="5" xfId="0" applyFont="1" applyFill="1" applyBorder="1"/>
    <xf numFmtId="0" fontId="9" fillId="6" borderId="9" xfId="3" applyFont="1" applyFill="1" applyBorder="1" applyAlignment="1">
      <alignment horizontal="center" vertical="top"/>
    </xf>
    <xf numFmtId="0" fontId="7" fillId="0" borderId="8" xfId="1" applyFont="1" applyBorder="1"/>
    <xf numFmtId="0" fontId="9" fillId="0" borderId="12" xfId="3" applyFont="1" applyBorder="1" applyAlignment="1">
      <alignment horizontal="left" vertical="top"/>
    </xf>
    <xf numFmtId="0" fontId="12" fillId="0" borderId="5" xfId="3" applyFont="1" applyBorder="1" applyAlignment="1">
      <alignment horizontal="left" vertical="top"/>
    </xf>
    <xf numFmtId="0" fontId="6" fillId="0" borderId="12" xfId="1" applyFont="1" applyBorder="1" applyAlignment="1">
      <alignment vertical="top" wrapText="1"/>
    </xf>
    <xf numFmtId="0" fontId="11" fillId="0" borderId="13" xfId="1" applyFont="1" applyBorder="1" applyAlignment="1">
      <alignment vertical="top"/>
    </xf>
    <xf numFmtId="0" fontId="11" fillId="0" borderId="12" xfId="1" applyFont="1" applyBorder="1" applyAlignment="1">
      <alignment vertical="top"/>
    </xf>
    <xf numFmtId="0" fontId="9" fillId="0" borderId="8" xfId="3" applyFont="1" applyBorder="1" applyAlignment="1">
      <alignment horizontal="center" vertical="top"/>
    </xf>
    <xf numFmtId="0" fontId="7" fillId="6" borderId="5" xfId="0" applyFont="1" applyFill="1" applyBorder="1" applyAlignment="1">
      <alignment horizontal="center"/>
    </xf>
    <xf numFmtId="0" fontId="10" fillId="0" borderId="0" xfId="0" applyFont="1"/>
    <xf numFmtId="0" fontId="9" fillId="7" borderId="5" xfId="3" applyFont="1" applyFill="1" applyBorder="1" applyAlignment="1">
      <alignment horizontal="center" vertical="top"/>
    </xf>
    <xf numFmtId="0" fontId="9" fillId="7" borderId="9" xfId="3" applyFont="1" applyFill="1" applyBorder="1" applyAlignment="1">
      <alignment horizontal="left" vertical="top"/>
    </xf>
    <xf numFmtId="164" fontId="6" fillId="7" borderId="9" xfId="1" applyNumberFormat="1" applyFont="1" applyFill="1" applyBorder="1" applyAlignment="1">
      <alignment horizontal="center" vertical="top"/>
    </xf>
    <xf numFmtId="0" fontId="6" fillId="8" borderId="10" xfId="1" applyFont="1" applyFill="1" applyBorder="1" applyAlignment="1">
      <alignment horizontal="center" vertical="top"/>
    </xf>
    <xf numFmtId="0" fontId="7" fillId="7" borderId="3" xfId="1" applyFont="1" applyFill="1" applyBorder="1" applyAlignment="1">
      <alignment horizontal="center" vertical="top"/>
    </xf>
    <xf numFmtId="0" fontId="6" fillId="7" borderId="9" xfId="1" applyFont="1" applyFill="1" applyBorder="1"/>
    <xf numFmtId="0" fontId="0" fillId="7" borderId="0" xfId="0" applyFill="1" applyAlignment="1">
      <alignment horizontal="center" vertical="top"/>
    </xf>
    <xf numFmtId="0" fontId="7" fillId="7" borderId="5" xfId="1" applyFont="1" applyFill="1" applyBorder="1" applyAlignment="1">
      <alignment horizontal="center"/>
    </xf>
    <xf numFmtId="0" fontId="9" fillId="7" borderId="5" xfId="3" applyFont="1" applyFill="1" applyBorder="1" applyAlignment="1">
      <alignment horizontal="left" vertical="top"/>
    </xf>
    <xf numFmtId="0" fontId="6" fillId="7" borderId="5" xfId="1" applyFont="1" applyFill="1" applyBorder="1"/>
    <xf numFmtId="0" fontId="0" fillId="7" borderId="0" xfId="0" applyFill="1"/>
    <xf numFmtId="0" fontId="6" fillId="7" borderId="5" xfId="1" applyFont="1" applyFill="1" applyBorder="1" applyAlignment="1">
      <alignment horizontal="center" vertical="top"/>
    </xf>
    <xf numFmtId="0" fontId="7" fillId="7" borderId="5" xfId="1" applyFont="1" applyFill="1" applyBorder="1" applyAlignment="1">
      <alignment horizontal="center" vertical="top"/>
    </xf>
    <xf numFmtId="0" fontId="9" fillId="7" borderId="6" xfId="3" applyFont="1" applyFill="1" applyBorder="1" applyAlignment="1">
      <alignment horizontal="left" vertical="top"/>
    </xf>
    <xf numFmtId="0" fontId="7" fillId="7" borderId="11" xfId="1" applyFont="1" applyFill="1" applyBorder="1"/>
    <xf numFmtId="0" fontId="12" fillId="7" borderId="11" xfId="3" applyFont="1" applyFill="1" applyBorder="1" applyAlignment="1">
      <alignment horizontal="left" vertical="top"/>
    </xf>
    <xf numFmtId="0" fontId="0" fillId="7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7" borderId="10" xfId="3" applyFont="1" applyFill="1" applyBorder="1" applyAlignment="1">
      <alignment horizontal="center" vertical="top"/>
    </xf>
    <xf numFmtId="0" fontId="5" fillId="7" borderId="9" xfId="1" applyFill="1" applyBorder="1" applyAlignment="1">
      <alignment horizontal="left"/>
    </xf>
    <xf numFmtId="0" fontId="6" fillId="8" borderId="10" xfId="1" applyFont="1" applyFill="1" applyBorder="1" applyAlignment="1">
      <alignment horizontal="left" vertical="top"/>
    </xf>
    <xf numFmtId="0" fontId="6" fillId="7" borderId="5" xfId="1" applyFont="1" applyFill="1" applyBorder="1" applyAlignment="1">
      <alignment horizontal="center" vertical="top" wrapText="1"/>
    </xf>
    <xf numFmtId="0" fontId="7" fillId="7" borderId="5" xfId="1" applyFont="1" applyFill="1" applyBorder="1" applyAlignment="1">
      <alignment horizontal="left" vertical="top"/>
    </xf>
    <xf numFmtId="0" fontId="6" fillId="7" borderId="5" xfId="1" applyFont="1" applyFill="1" applyBorder="1" applyAlignment="1">
      <alignment horizontal="left"/>
    </xf>
    <xf numFmtId="0" fontId="7" fillId="7" borderId="5" xfId="1" applyFont="1" applyFill="1" applyBorder="1" applyAlignment="1">
      <alignment horizontal="left"/>
    </xf>
    <xf numFmtId="0" fontId="5" fillId="7" borderId="5" xfId="1" applyFill="1" applyBorder="1" applyAlignment="1">
      <alignment horizontal="left"/>
    </xf>
    <xf numFmtId="0" fontId="6" fillId="7" borderId="5" xfId="1" applyFont="1" applyFill="1" applyBorder="1" applyAlignment="1">
      <alignment horizontal="center"/>
    </xf>
    <xf numFmtId="0" fontId="7" fillId="7" borderId="9" xfId="1" applyFont="1" applyFill="1" applyBorder="1" applyAlignment="1">
      <alignment horizontal="left"/>
    </xf>
    <xf numFmtId="14" fontId="6" fillId="7" borderId="6" xfId="0" applyNumberFormat="1" applyFont="1" applyFill="1" applyBorder="1" applyAlignment="1">
      <alignment horizontal="center" vertical="top"/>
    </xf>
    <xf numFmtId="1" fontId="7" fillId="0" borderId="6" xfId="1" applyNumberFormat="1" applyFont="1" applyBorder="1"/>
    <xf numFmtId="1" fontId="7" fillId="0" borderId="6" xfId="1" applyNumberFormat="1" applyFont="1" applyBorder="1" applyAlignment="1">
      <alignment horizontal="center"/>
    </xf>
    <xf numFmtId="1" fontId="7" fillId="0" borderId="5" xfId="0" applyNumberFormat="1" applyFont="1" applyBorder="1"/>
    <xf numFmtId="0" fontId="7" fillId="7" borderId="6" xfId="1" applyFont="1" applyFill="1" applyBorder="1"/>
    <xf numFmtId="164" fontId="7" fillId="7" borderId="6" xfId="1" applyNumberFormat="1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 vertical="top"/>
    </xf>
    <xf numFmtId="0" fontId="7" fillId="7" borderId="5" xfId="1" applyFont="1" applyFill="1" applyBorder="1"/>
    <xf numFmtId="0" fontId="11" fillId="7" borderId="5" xfId="1" applyFont="1" applyFill="1" applyBorder="1" applyAlignment="1">
      <alignment horizontal="center" vertical="top"/>
    </xf>
    <xf numFmtId="0" fontId="7" fillId="6" borderId="6" xfId="1" applyFont="1" applyFill="1" applyBorder="1"/>
    <xf numFmtId="0" fontId="0" fillId="6" borderId="0" xfId="0" applyFill="1"/>
    <xf numFmtId="14" fontId="7" fillId="0" borderId="6" xfId="1" applyNumberFormat="1" applyFont="1" applyBorder="1" applyAlignment="1">
      <alignment horizontal="center"/>
    </xf>
    <xf numFmtId="164" fontId="7" fillId="6" borderId="6" xfId="1" applyNumberFormat="1" applyFont="1" applyFill="1" applyBorder="1" applyAlignment="1">
      <alignment horizontal="center"/>
    </xf>
    <xf numFmtId="0" fontId="7" fillId="6" borderId="10" xfId="1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5" fillId="7" borderId="10" xfId="1" applyFill="1" applyBorder="1" applyAlignment="1">
      <alignment horizontal="center"/>
    </xf>
    <xf numFmtId="0" fontId="9" fillId="7" borderId="9" xfId="3" applyFont="1" applyFill="1" applyBorder="1" applyAlignment="1">
      <alignment horizontal="center" vertical="top"/>
    </xf>
    <xf numFmtId="0" fontId="5" fillId="7" borderId="5" xfId="1" applyFill="1" applyBorder="1" applyAlignment="1">
      <alignment horizontal="center"/>
    </xf>
    <xf numFmtId="14" fontId="6" fillId="7" borderId="5" xfId="1" applyNumberFormat="1" applyFont="1" applyFill="1" applyBorder="1" applyAlignment="1">
      <alignment horizontal="center" vertical="top"/>
    </xf>
    <xf numFmtId="14" fontId="6" fillId="7" borderId="5" xfId="1" applyNumberFormat="1" applyFont="1" applyFill="1" applyBorder="1" applyAlignment="1">
      <alignment horizontal="center"/>
    </xf>
    <xf numFmtId="164" fontId="6" fillId="7" borderId="5" xfId="1" applyNumberFormat="1" applyFont="1" applyFill="1" applyBorder="1" applyAlignment="1">
      <alignment horizontal="center"/>
    </xf>
    <xf numFmtId="14" fontId="6" fillId="7" borderId="5" xfId="0" applyNumberFormat="1" applyFont="1" applyFill="1" applyBorder="1" applyAlignment="1">
      <alignment horizontal="center" vertical="top"/>
    </xf>
    <xf numFmtId="0" fontId="5" fillId="7" borderId="0" xfId="1" applyFill="1" applyAlignment="1">
      <alignment horizontal="center"/>
    </xf>
    <xf numFmtId="14" fontId="7" fillId="7" borderId="9" xfId="1" applyNumberFormat="1" applyFont="1" applyFill="1" applyBorder="1" applyAlignment="1">
      <alignment horizontal="center"/>
    </xf>
    <xf numFmtId="14" fontId="6" fillId="7" borderId="6" xfId="1" applyNumberFormat="1" applyFont="1" applyFill="1" applyBorder="1" applyAlignment="1">
      <alignment horizontal="center" vertical="top"/>
    </xf>
    <xf numFmtId="14" fontId="6" fillId="0" borderId="5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 vertical="top"/>
    </xf>
    <xf numFmtId="0" fontId="5" fillId="7" borderId="15" xfId="1" applyFill="1" applyBorder="1" applyAlignment="1">
      <alignment horizontal="center"/>
    </xf>
    <xf numFmtId="0" fontId="6" fillId="0" borderId="5" xfId="1" applyFont="1" applyBorder="1" applyAlignment="1">
      <alignment horizontal="center" vertical="top"/>
    </xf>
    <xf numFmtId="0" fontId="9" fillId="0" borderId="5" xfId="1" applyFont="1" applyBorder="1" applyAlignment="1">
      <alignment horizontal="center"/>
    </xf>
    <xf numFmtId="165" fontId="7" fillId="6" borderId="5" xfId="0" applyNumberFormat="1" applyFont="1" applyFill="1" applyBorder="1" applyAlignment="1">
      <alignment horizontal="center"/>
    </xf>
    <xf numFmtId="1" fontId="7" fillId="6" borderId="5" xfId="0" applyNumberFormat="1" applyFont="1" applyFill="1" applyBorder="1" applyAlignment="1">
      <alignment horizontal="center"/>
    </xf>
    <xf numFmtId="165" fontId="7" fillId="6" borderId="5" xfId="0" applyNumberFormat="1" applyFont="1" applyFill="1" applyBorder="1" applyAlignment="1">
      <alignment horizontal="center" vertical="top"/>
    </xf>
    <xf numFmtId="1" fontId="7" fillId="6" borderId="5" xfId="0" applyNumberFormat="1" applyFont="1" applyFill="1" applyBorder="1" applyAlignment="1">
      <alignment horizontal="center" vertical="top"/>
    </xf>
    <xf numFmtId="0" fontId="7" fillId="7" borderId="3" xfId="1" applyFont="1" applyFill="1" applyBorder="1" applyAlignment="1">
      <alignment horizontal="left"/>
    </xf>
    <xf numFmtId="0" fontId="6" fillId="7" borderId="5" xfId="1" applyFont="1" applyFill="1" applyBorder="1" applyAlignment="1">
      <alignment horizontal="left" vertical="top"/>
    </xf>
    <xf numFmtId="0" fontId="7" fillId="6" borderId="9" xfId="1" applyFont="1" applyFill="1" applyBorder="1" applyAlignment="1">
      <alignment horizontal="left" vertical="top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/>
    </xf>
    <xf numFmtId="0" fontId="6" fillId="0" borderId="9" xfId="1" applyFont="1" applyBorder="1" applyAlignment="1">
      <alignment horizontal="left" vertical="top"/>
    </xf>
    <xf numFmtId="0" fontId="6" fillId="7" borderId="3" xfId="1" applyFont="1" applyFill="1" applyBorder="1" applyAlignment="1">
      <alignment horizontal="left" vertical="top" wrapText="1"/>
    </xf>
    <xf numFmtId="1" fontId="6" fillId="0" borderId="6" xfId="1" applyNumberFormat="1" applyFont="1" applyBorder="1" applyAlignment="1">
      <alignment horizontal="left" vertical="top" wrapText="1"/>
    </xf>
    <xf numFmtId="0" fontId="7" fillId="6" borderId="5" xfId="1" applyFont="1" applyFill="1" applyBorder="1" applyAlignment="1">
      <alignment horizontal="center"/>
    </xf>
    <xf numFmtId="1" fontId="7" fillId="0" borderId="5" xfId="1" applyNumberFormat="1" applyFont="1" applyBorder="1" applyAlignment="1">
      <alignment horizontal="center" vertical="top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5" fillId="7" borderId="9" xfId="1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845520</xdr:colOff>
      <xdr:row>9</xdr:row>
      <xdr:rowOff>205440</xdr:rowOff>
    </xdr:from>
    <xdr:to>
      <xdr:col>1</xdr:col>
      <xdr:colOff>845880</xdr:colOff>
      <xdr:row>9</xdr:row>
      <xdr:rowOff>205800</xdr:rowOff>
    </xdr:to>
    <xdr:pic>
      <xdr:nvPicPr>
        <xdr:cNvPr id="2" name="Рукописный ввод 58">
          <a:extLst>
            <a:ext uri="{FF2B5EF4-FFF2-40B4-BE49-F238E27FC236}">
              <a16:creationId xmlns:a16="http://schemas.microsoft.com/office/drawing/2014/main" xmlns="" id="{C7F6D400-E8B2-4C48-851D-C59F06122A8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940" y="2819100"/>
          <a:ext cx="360" cy="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zoomScale="70" zoomScaleNormal="70" workbookViewId="0">
      <selection activeCell="L26" sqref="L26"/>
    </sheetView>
  </sheetViews>
  <sheetFormatPr defaultRowHeight="12.75"/>
  <cols>
    <col min="1" max="1" width="5.140625" customWidth="1"/>
    <col min="2" max="2" width="15.85546875" customWidth="1"/>
    <col min="3" max="3" width="14.5703125" customWidth="1"/>
    <col min="4" max="4" width="16.28515625" customWidth="1"/>
    <col min="6" max="6" width="13" customWidth="1"/>
    <col min="8" max="8" width="54.5703125" customWidth="1"/>
    <col min="9" max="9" width="6.5703125" customWidth="1"/>
    <col min="10" max="10" width="35.42578125" customWidth="1"/>
    <col min="18" max="18" width="14.42578125" customWidth="1"/>
  </cols>
  <sheetData>
    <row r="1" spans="1:18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14"/>
      <c r="K1" s="10"/>
      <c r="L1" s="10"/>
      <c r="M1" s="10"/>
      <c r="N1" s="10"/>
      <c r="O1" s="10"/>
      <c r="P1" s="10"/>
      <c r="Q1" s="10"/>
      <c r="R1" s="10"/>
    </row>
    <row r="2" spans="1:18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14"/>
      <c r="K2" s="10"/>
      <c r="L2" s="10"/>
      <c r="M2" s="10"/>
      <c r="N2" s="10"/>
      <c r="O2" s="10"/>
      <c r="P2" s="10"/>
      <c r="Q2" s="10"/>
      <c r="R2" s="10"/>
    </row>
    <row r="3" spans="1:18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14"/>
      <c r="K3" s="10"/>
      <c r="L3" s="10"/>
      <c r="M3" s="10"/>
      <c r="N3" s="10"/>
      <c r="O3" s="10"/>
      <c r="P3" s="10"/>
      <c r="Q3" s="10"/>
      <c r="R3" s="10"/>
    </row>
    <row r="4" spans="1:18">
      <c r="A4" s="3"/>
      <c r="B4" s="4" t="s">
        <v>3</v>
      </c>
      <c r="C4" s="3">
        <v>3</v>
      </c>
      <c r="D4" s="3"/>
      <c r="E4" s="3"/>
      <c r="F4" s="3"/>
      <c r="G4" s="3"/>
      <c r="H4" s="3"/>
      <c r="I4" s="3"/>
      <c r="J4" s="14"/>
      <c r="K4" s="10"/>
      <c r="L4" s="10"/>
      <c r="M4" s="10"/>
      <c r="N4" s="10"/>
      <c r="O4" s="10"/>
      <c r="P4" s="10"/>
      <c r="Q4" s="10"/>
      <c r="R4" s="10"/>
    </row>
    <row r="5" spans="1:18">
      <c r="A5" s="3"/>
      <c r="B5" s="138" t="s">
        <v>4</v>
      </c>
      <c r="C5" s="139"/>
      <c r="D5" s="3">
        <v>50</v>
      </c>
      <c r="E5" s="3"/>
      <c r="F5" s="6"/>
      <c r="G5" s="3"/>
      <c r="H5" s="3"/>
      <c r="I5" s="3"/>
      <c r="J5" s="14"/>
      <c r="K5" s="10"/>
      <c r="L5" s="10"/>
      <c r="M5" s="10"/>
      <c r="N5" s="10"/>
      <c r="O5" s="10"/>
      <c r="P5" s="10"/>
      <c r="Q5" s="10"/>
      <c r="R5" s="10"/>
    </row>
    <row r="6" spans="1:18">
      <c r="A6" s="7"/>
      <c r="B6" s="7"/>
      <c r="C6" s="7"/>
      <c r="D6" s="7"/>
      <c r="E6" s="7"/>
      <c r="F6" s="8"/>
      <c r="G6" s="7"/>
      <c r="H6" s="7"/>
      <c r="I6" s="9"/>
      <c r="J6" s="15"/>
      <c r="K6" s="10"/>
      <c r="L6" s="10"/>
      <c r="M6" s="10"/>
      <c r="N6" s="10"/>
      <c r="O6" s="10"/>
      <c r="P6" s="10"/>
      <c r="Q6" s="10"/>
      <c r="R6" s="10"/>
    </row>
    <row r="7" spans="1:18" ht="47.25">
      <c r="A7" s="13" t="s">
        <v>5</v>
      </c>
      <c r="B7" s="13" t="s">
        <v>6</v>
      </c>
      <c r="C7" s="13" t="s">
        <v>7</v>
      </c>
      <c r="D7" s="13" t="s">
        <v>8</v>
      </c>
      <c r="E7" s="13" t="s">
        <v>9</v>
      </c>
      <c r="F7" s="13" t="s">
        <v>10</v>
      </c>
      <c r="G7" s="13" t="s">
        <v>11</v>
      </c>
      <c r="H7" s="13" t="s">
        <v>12</v>
      </c>
      <c r="I7" s="13" t="s">
        <v>3</v>
      </c>
      <c r="J7" s="16" t="s">
        <v>13</v>
      </c>
      <c r="K7" s="19">
        <v>1</v>
      </c>
      <c r="L7" s="19">
        <v>2</v>
      </c>
      <c r="M7" s="19">
        <v>3</v>
      </c>
      <c r="N7" s="19">
        <v>4</v>
      </c>
      <c r="O7" s="19">
        <v>5</v>
      </c>
      <c r="P7" s="19" t="s">
        <v>70</v>
      </c>
      <c r="Q7" s="19" t="s">
        <v>71</v>
      </c>
      <c r="R7" s="19" t="s">
        <v>72</v>
      </c>
    </row>
    <row r="8" spans="1:18" s="11" customFormat="1" ht="15.75">
      <c r="A8" s="65">
        <v>1</v>
      </c>
      <c r="B8" s="66" t="s">
        <v>88</v>
      </c>
      <c r="C8" s="66" t="s">
        <v>89</v>
      </c>
      <c r="D8" s="66" t="s">
        <v>28</v>
      </c>
      <c r="E8" s="65" t="s">
        <v>36</v>
      </c>
      <c r="F8" s="140"/>
      <c r="G8" s="85" t="s">
        <v>11</v>
      </c>
      <c r="H8" s="66" t="s">
        <v>90</v>
      </c>
      <c r="I8" s="108">
        <v>3</v>
      </c>
      <c r="J8" s="84"/>
      <c r="K8" s="86">
        <v>10</v>
      </c>
      <c r="L8" s="86">
        <v>10</v>
      </c>
      <c r="M8" s="21">
        <v>10</v>
      </c>
      <c r="N8" s="21">
        <v>10</v>
      </c>
      <c r="O8" s="21">
        <v>10</v>
      </c>
      <c r="P8" s="22">
        <f t="shared" ref="P8:P21" si="0">SUM(K8:O8)</f>
        <v>50</v>
      </c>
      <c r="Q8" s="22">
        <f t="shared" ref="Q8:Q21" si="1">P8*100/50</f>
        <v>100</v>
      </c>
      <c r="R8" s="21" t="s">
        <v>73</v>
      </c>
    </row>
    <row r="9" spans="1:18" ht="15.75">
      <c r="A9" s="65">
        <v>2</v>
      </c>
      <c r="B9" s="73" t="s">
        <v>98</v>
      </c>
      <c r="C9" s="73" t="s">
        <v>89</v>
      </c>
      <c r="D9" s="73" t="s">
        <v>99</v>
      </c>
      <c r="E9" s="65" t="s">
        <v>36</v>
      </c>
      <c r="F9" s="111">
        <v>42616</v>
      </c>
      <c r="G9" s="85" t="s">
        <v>11</v>
      </c>
      <c r="H9" s="73" t="s">
        <v>100</v>
      </c>
      <c r="I9" s="108">
        <v>3</v>
      </c>
      <c r="J9" s="73" t="s">
        <v>19</v>
      </c>
      <c r="K9" s="21">
        <v>10</v>
      </c>
      <c r="L9" s="21">
        <v>8</v>
      </c>
      <c r="M9" s="21">
        <v>10</v>
      </c>
      <c r="N9" s="21">
        <v>10</v>
      </c>
      <c r="O9" s="21">
        <v>10</v>
      </c>
      <c r="P9" s="22">
        <f t="shared" si="0"/>
        <v>48</v>
      </c>
      <c r="Q9" s="22">
        <f t="shared" si="1"/>
        <v>96</v>
      </c>
      <c r="R9" s="22" t="s">
        <v>74</v>
      </c>
    </row>
    <row r="10" spans="1:18" ht="15.75">
      <c r="A10" s="65">
        <v>3</v>
      </c>
      <c r="B10" s="73" t="s">
        <v>95</v>
      </c>
      <c r="C10" s="73" t="s">
        <v>96</v>
      </c>
      <c r="D10" s="73" t="s">
        <v>97</v>
      </c>
      <c r="E10" s="65" t="s">
        <v>40</v>
      </c>
      <c r="F10" s="112">
        <v>42562</v>
      </c>
      <c r="G10" s="85" t="s">
        <v>11</v>
      </c>
      <c r="H10" s="88" t="s">
        <v>46</v>
      </c>
      <c r="I10" s="108">
        <v>3</v>
      </c>
      <c r="J10" s="88" t="s">
        <v>47</v>
      </c>
      <c r="K10" s="21">
        <v>10</v>
      </c>
      <c r="L10" s="21">
        <v>8</v>
      </c>
      <c r="M10" s="21">
        <v>10</v>
      </c>
      <c r="N10" s="21">
        <v>10</v>
      </c>
      <c r="O10" s="21">
        <v>9</v>
      </c>
      <c r="P10" s="22">
        <f t="shared" si="0"/>
        <v>47</v>
      </c>
      <c r="Q10" s="22">
        <f t="shared" si="1"/>
        <v>94</v>
      </c>
      <c r="R10" s="22" t="s">
        <v>74</v>
      </c>
    </row>
    <row r="11" spans="1:18" ht="15.75">
      <c r="A11" s="65">
        <v>4</v>
      </c>
      <c r="B11" s="73" t="s">
        <v>65</v>
      </c>
      <c r="C11" s="73" t="s">
        <v>114</v>
      </c>
      <c r="D11" s="73" t="s">
        <v>24</v>
      </c>
      <c r="E11" s="65" t="s">
        <v>36</v>
      </c>
      <c r="F11" s="110"/>
      <c r="G11" s="85" t="s">
        <v>11</v>
      </c>
      <c r="H11" s="73" t="s">
        <v>90</v>
      </c>
      <c r="I11" s="120">
        <v>3</v>
      </c>
      <c r="J11" s="90"/>
      <c r="K11" s="81">
        <v>10</v>
      </c>
      <c r="L11" s="81">
        <v>8</v>
      </c>
      <c r="M11" s="81">
        <v>10</v>
      </c>
      <c r="N11" s="81">
        <v>10</v>
      </c>
      <c r="O11" s="81">
        <v>8</v>
      </c>
      <c r="P11" s="22">
        <f t="shared" si="0"/>
        <v>46</v>
      </c>
      <c r="Q11" s="22">
        <f t="shared" si="1"/>
        <v>92</v>
      </c>
      <c r="R11" s="22" t="s">
        <v>74</v>
      </c>
    </row>
    <row r="12" spans="1:18" ht="15.75">
      <c r="A12" s="65">
        <v>5</v>
      </c>
      <c r="B12" s="89" t="s">
        <v>75</v>
      </c>
      <c r="C12" s="89" t="s">
        <v>76</v>
      </c>
      <c r="D12" s="89" t="s">
        <v>77</v>
      </c>
      <c r="E12" s="91" t="s">
        <v>78</v>
      </c>
      <c r="F12" s="113">
        <v>42755</v>
      </c>
      <c r="G12" s="85" t="s">
        <v>11</v>
      </c>
      <c r="H12" s="89" t="s">
        <v>49</v>
      </c>
      <c r="I12" s="120">
        <v>3</v>
      </c>
      <c r="J12" s="89" t="s">
        <v>79</v>
      </c>
      <c r="K12" s="21">
        <v>10</v>
      </c>
      <c r="L12" s="21">
        <v>5</v>
      </c>
      <c r="M12" s="21">
        <v>10</v>
      </c>
      <c r="N12" s="21">
        <v>10</v>
      </c>
      <c r="O12" s="21">
        <v>10</v>
      </c>
      <c r="P12" s="22">
        <f t="shared" si="0"/>
        <v>45</v>
      </c>
      <c r="Q12" s="22">
        <f t="shared" si="1"/>
        <v>90</v>
      </c>
      <c r="R12" s="22" t="s">
        <v>74</v>
      </c>
    </row>
    <row r="13" spans="1:18" ht="15.75">
      <c r="A13" s="65">
        <v>6</v>
      </c>
      <c r="B13" s="73" t="s">
        <v>105</v>
      </c>
      <c r="C13" s="73" t="s">
        <v>106</v>
      </c>
      <c r="D13" s="73" t="s">
        <v>107</v>
      </c>
      <c r="E13" s="65" t="s">
        <v>36</v>
      </c>
      <c r="F13" s="114">
        <v>42620</v>
      </c>
      <c r="G13" s="85" t="s">
        <v>11</v>
      </c>
      <c r="H13" s="73" t="s">
        <v>104</v>
      </c>
      <c r="I13" s="120">
        <v>3</v>
      </c>
      <c r="J13" s="73" t="s">
        <v>108</v>
      </c>
      <c r="K13" s="21">
        <v>10</v>
      </c>
      <c r="L13" s="21">
        <v>3</v>
      </c>
      <c r="M13" s="21">
        <v>10</v>
      </c>
      <c r="N13" s="21">
        <v>10</v>
      </c>
      <c r="O13" s="21">
        <v>10</v>
      </c>
      <c r="P13" s="22">
        <f t="shared" si="0"/>
        <v>43</v>
      </c>
      <c r="Q13" s="22">
        <f t="shared" si="1"/>
        <v>86</v>
      </c>
      <c r="R13" s="22" t="s">
        <v>74</v>
      </c>
    </row>
    <row r="14" spans="1:18" ht="15.75">
      <c r="A14" s="65">
        <v>7</v>
      </c>
      <c r="B14" s="73" t="s">
        <v>80</v>
      </c>
      <c r="C14" s="73" t="s">
        <v>81</v>
      </c>
      <c r="D14" s="73" t="s">
        <v>82</v>
      </c>
      <c r="E14" s="77" t="s">
        <v>40</v>
      </c>
      <c r="F14" s="111">
        <v>42544</v>
      </c>
      <c r="G14" s="85" t="s">
        <v>11</v>
      </c>
      <c r="H14" s="73" t="s">
        <v>83</v>
      </c>
      <c r="I14" s="108">
        <v>3</v>
      </c>
      <c r="J14" s="92" t="s">
        <v>315</v>
      </c>
      <c r="K14" s="72">
        <v>10</v>
      </c>
      <c r="L14" s="72">
        <v>5</v>
      </c>
      <c r="M14" s="22">
        <v>10</v>
      </c>
      <c r="N14" s="22">
        <v>10</v>
      </c>
      <c r="O14" s="22">
        <v>5</v>
      </c>
      <c r="P14" s="22">
        <f t="shared" si="0"/>
        <v>40</v>
      </c>
      <c r="Q14" s="22">
        <f t="shared" si="1"/>
        <v>80</v>
      </c>
      <c r="R14" s="22" t="s">
        <v>74</v>
      </c>
    </row>
    <row r="15" spans="1:18" ht="15.75">
      <c r="A15" s="65">
        <v>8</v>
      </c>
      <c r="B15" s="73" t="s">
        <v>91</v>
      </c>
      <c r="C15" s="73" t="s">
        <v>92</v>
      </c>
      <c r="D15" s="73" t="s">
        <v>23</v>
      </c>
      <c r="E15" s="65" t="s">
        <v>36</v>
      </c>
      <c r="F15" s="115"/>
      <c r="G15" s="85" t="s">
        <v>11</v>
      </c>
      <c r="H15" s="73" t="s">
        <v>93</v>
      </c>
      <c r="I15" s="108">
        <v>3</v>
      </c>
      <c r="J15" s="73" t="s">
        <v>94</v>
      </c>
      <c r="K15" s="21">
        <v>10</v>
      </c>
      <c r="L15" s="21">
        <v>4</v>
      </c>
      <c r="M15" s="21">
        <v>10</v>
      </c>
      <c r="N15" s="21">
        <v>10</v>
      </c>
      <c r="O15" s="21">
        <v>4</v>
      </c>
      <c r="P15" s="22">
        <f t="shared" si="0"/>
        <v>38</v>
      </c>
      <c r="Q15" s="22">
        <f t="shared" si="1"/>
        <v>76</v>
      </c>
      <c r="R15" s="22" t="s">
        <v>74</v>
      </c>
    </row>
    <row r="16" spans="1:18" ht="15.75">
      <c r="A16" s="65">
        <v>9</v>
      </c>
      <c r="B16" s="73" t="s">
        <v>101</v>
      </c>
      <c r="C16" s="73" t="s">
        <v>102</v>
      </c>
      <c r="D16" s="73" t="s">
        <v>103</v>
      </c>
      <c r="E16" s="65" t="s">
        <v>40</v>
      </c>
      <c r="F16" s="114">
        <v>42596</v>
      </c>
      <c r="G16" s="85" t="s">
        <v>11</v>
      </c>
      <c r="H16" s="73" t="s">
        <v>104</v>
      </c>
      <c r="I16" s="108">
        <v>3</v>
      </c>
      <c r="J16" s="73" t="s">
        <v>27</v>
      </c>
      <c r="K16" s="21">
        <v>10</v>
      </c>
      <c r="L16" s="21">
        <v>4</v>
      </c>
      <c r="M16" s="21">
        <v>10</v>
      </c>
      <c r="N16" s="21">
        <v>10</v>
      </c>
      <c r="O16" s="21">
        <v>4</v>
      </c>
      <c r="P16" s="22">
        <f t="shared" si="0"/>
        <v>38</v>
      </c>
      <c r="Q16" s="22">
        <f t="shared" si="1"/>
        <v>76</v>
      </c>
      <c r="R16" s="22" t="s">
        <v>74</v>
      </c>
    </row>
    <row r="17" spans="1:18" ht="15.75">
      <c r="A17" s="65">
        <v>10</v>
      </c>
      <c r="B17" s="73" t="s">
        <v>111</v>
      </c>
      <c r="C17" s="73" t="s">
        <v>112</v>
      </c>
      <c r="D17" s="73" t="s">
        <v>113</v>
      </c>
      <c r="E17" s="65" t="s">
        <v>36</v>
      </c>
      <c r="F17" s="116">
        <v>42576</v>
      </c>
      <c r="G17" s="85" t="s">
        <v>11</v>
      </c>
      <c r="H17" s="66" t="s">
        <v>83</v>
      </c>
      <c r="I17" s="108">
        <v>3</v>
      </c>
      <c r="J17" s="92" t="s">
        <v>315</v>
      </c>
      <c r="K17" s="81">
        <v>10</v>
      </c>
      <c r="L17" s="81">
        <v>3</v>
      </c>
      <c r="M17" s="81">
        <v>10</v>
      </c>
      <c r="N17" s="81">
        <v>10</v>
      </c>
      <c r="O17" s="81">
        <v>3</v>
      </c>
      <c r="P17" s="22">
        <f t="shared" si="0"/>
        <v>36</v>
      </c>
      <c r="Q17" s="22">
        <f t="shared" si="1"/>
        <v>72</v>
      </c>
      <c r="R17" s="22" t="s">
        <v>74</v>
      </c>
    </row>
    <row r="18" spans="1:18" ht="15.75">
      <c r="A18" s="65">
        <v>11</v>
      </c>
      <c r="B18" s="73" t="s">
        <v>109</v>
      </c>
      <c r="C18" s="73" t="s">
        <v>106</v>
      </c>
      <c r="D18" s="73" t="s">
        <v>316</v>
      </c>
      <c r="E18" s="65" t="s">
        <v>36</v>
      </c>
      <c r="F18" s="117">
        <v>42682</v>
      </c>
      <c r="G18" s="85" t="s">
        <v>11</v>
      </c>
      <c r="H18" s="78" t="s">
        <v>100</v>
      </c>
      <c r="I18" s="108">
        <v>3</v>
      </c>
      <c r="J18" s="78" t="s">
        <v>19</v>
      </c>
      <c r="K18" s="81">
        <v>10</v>
      </c>
      <c r="L18" s="81">
        <v>2</v>
      </c>
      <c r="M18" s="81">
        <v>10</v>
      </c>
      <c r="N18" s="81">
        <v>10</v>
      </c>
      <c r="O18" s="81">
        <v>2</v>
      </c>
      <c r="P18" s="22">
        <f t="shared" si="0"/>
        <v>34</v>
      </c>
      <c r="Q18" s="22">
        <f t="shared" si="1"/>
        <v>68</v>
      </c>
      <c r="R18" s="22" t="s">
        <v>74</v>
      </c>
    </row>
    <row r="19" spans="1:18" ht="15.75">
      <c r="A19" s="65">
        <v>12</v>
      </c>
      <c r="B19" s="73" t="s">
        <v>126</v>
      </c>
      <c r="C19" s="73" t="s">
        <v>127</v>
      </c>
      <c r="D19" s="73" t="s">
        <v>41</v>
      </c>
      <c r="E19" s="65" t="s">
        <v>40</v>
      </c>
      <c r="F19" s="93">
        <v>42762</v>
      </c>
      <c r="G19" s="85" t="s">
        <v>11</v>
      </c>
      <c r="H19" s="78" t="s">
        <v>56</v>
      </c>
      <c r="I19" s="108">
        <v>3</v>
      </c>
      <c r="J19" s="78" t="s">
        <v>128</v>
      </c>
      <c r="K19" s="81">
        <v>5</v>
      </c>
      <c r="L19" s="81">
        <v>6</v>
      </c>
      <c r="M19" s="81">
        <v>8</v>
      </c>
      <c r="N19" s="81">
        <v>6</v>
      </c>
      <c r="O19" s="81">
        <v>5</v>
      </c>
      <c r="P19" s="22">
        <f t="shared" si="0"/>
        <v>30</v>
      </c>
      <c r="Q19" s="22">
        <f t="shared" si="1"/>
        <v>60</v>
      </c>
      <c r="R19" s="22" t="s">
        <v>74</v>
      </c>
    </row>
    <row r="20" spans="1:18" ht="15.75">
      <c r="A20" s="27">
        <v>13</v>
      </c>
      <c r="B20" s="29" t="s">
        <v>84</v>
      </c>
      <c r="C20" s="29" t="s">
        <v>85</v>
      </c>
      <c r="D20" s="29" t="s">
        <v>86</v>
      </c>
      <c r="E20" s="37" t="s">
        <v>36</v>
      </c>
      <c r="F20" s="118">
        <v>42772</v>
      </c>
      <c r="G20" s="28" t="s">
        <v>11</v>
      </c>
      <c r="H20" s="30" t="s">
        <v>87</v>
      </c>
      <c r="I20" s="36">
        <v>3</v>
      </c>
      <c r="J20" s="32" t="s">
        <v>43</v>
      </c>
      <c r="K20" s="31">
        <v>4</v>
      </c>
      <c r="L20" s="31">
        <v>4</v>
      </c>
      <c r="M20" s="20">
        <v>4</v>
      </c>
      <c r="N20" s="20">
        <v>4</v>
      </c>
      <c r="O20" s="20">
        <v>4</v>
      </c>
      <c r="P20" s="18">
        <f t="shared" si="0"/>
        <v>20</v>
      </c>
      <c r="Q20" s="18">
        <f t="shared" si="1"/>
        <v>40</v>
      </c>
      <c r="R20" s="18"/>
    </row>
    <row r="21" spans="1:18" ht="15.75">
      <c r="A21" s="27">
        <v>14</v>
      </c>
      <c r="B21" s="29" t="s">
        <v>118</v>
      </c>
      <c r="C21" s="29" t="s">
        <v>30</v>
      </c>
      <c r="D21" s="29" t="s">
        <v>119</v>
      </c>
      <c r="E21" s="37" t="s">
        <v>36</v>
      </c>
      <c r="F21" s="119">
        <v>42523</v>
      </c>
      <c r="G21" s="28" t="s">
        <v>11</v>
      </c>
      <c r="H21" s="30" t="s">
        <v>49</v>
      </c>
      <c r="I21" s="36">
        <v>3</v>
      </c>
      <c r="J21" s="30" t="s">
        <v>120</v>
      </c>
      <c r="K21" s="82">
        <v>4</v>
      </c>
      <c r="L21" s="82">
        <v>4</v>
      </c>
      <c r="M21" s="82">
        <v>4</v>
      </c>
      <c r="N21" s="82">
        <v>4</v>
      </c>
      <c r="O21" s="82">
        <v>4</v>
      </c>
      <c r="P21" s="18">
        <f t="shared" si="0"/>
        <v>20</v>
      </c>
      <c r="Q21" s="18">
        <f t="shared" si="1"/>
        <v>40</v>
      </c>
      <c r="R21" s="82"/>
    </row>
    <row r="24" spans="1:18">
      <c r="E24" s="64" t="s">
        <v>314</v>
      </c>
    </row>
    <row r="25" spans="1:18">
      <c r="E25" s="64" t="s">
        <v>306</v>
      </c>
    </row>
  </sheetData>
  <sortState ref="A8:R21">
    <sortCondition descending="1" ref="Q8:Q21"/>
  </sortState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9"/>
  <sheetViews>
    <sheetView topLeftCell="A4" zoomScale="70" zoomScaleNormal="70" workbookViewId="0">
      <selection activeCell="H31" sqref="H31"/>
    </sheetView>
  </sheetViews>
  <sheetFormatPr defaultRowHeight="12.75"/>
  <cols>
    <col min="1" max="1" width="5.85546875" customWidth="1"/>
    <col min="2" max="2" width="25.85546875" customWidth="1"/>
    <col min="3" max="3" width="17.5703125" customWidth="1"/>
    <col min="4" max="4" width="20.140625" customWidth="1"/>
    <col min="6" max="6" width="12.42578125" customWidth="1"/>
    <col min="8" max="8" width="53.28515625" customWidth="1"/>
    <col min="9" max="9" width="6.85546875" customWidth="1"/>
    <col min="10" max="10" width="46.28515625" customWidth="1"/>
    <col min="18" max="18" width="26.28515625" customWidth="1"/>
  </cols>
  <sheetData>
    <row r="1" spans="1:18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8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8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8">
      <c r="A4" s="3"/>
      <c r="B4" s="4" t="s">
        <v>3</v>
      </c>
      <c r="C4" s="3">
        <v>4</v>
      </c>
      <c r="D4" s="3"/>
      <c r="E4" s="3"/>
      <c r="F4" s="3"/>
      <c r="G4" s="3"/>
      <c r="H4" s="3"/>
      <c r="I4" s="3"/>
      <c r="J4" s="3"/>
    </row>
    <row r="5" spans="1:18">
      <c r="A5" s="3"/>
      <c r="B5" s="138" t="s">
        <v>4</v>
      </c>
      <c r="C5" s="139"/>
      <c r="D5" s="3">
        <v>50</v>
      </c>
      <c r="E5" s="3"/>
      <c r="F5" s="6"/>
      <c r="G5" s="3"/>
      <c r="H5" s="3"/>
      <c r="I5" s="3"/>
      <c r="J5" s="3"/>
    </row>
    <row r="6" spans="1:18">
      <c r="A6" s="7"/>
      <c r="B6" s="7"/>
      <c r="C6" s="7"/>
      <c r="D6" s="7"/>
      <c r="E6" s="7"/>
      <c r="F6" s="8"/>
      <c r="G6" s="7"/>
      <c r="H6" s="7"/>
      <c r="I6" s="9"/>
      <c r="J6" s="7"/>
    </row>
    <row r="7" spans="1:18" ht="47.25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3</v>
      </c>
      <c r="J7" s="12" t="s">
        <v>13</v>
      </c>
      <c r="K7" s="19">
        <v>1</v>
      </c>
      <c r="L7" s="19">
        <v>2</v>
      </c>
      <c r="M7" s="19">
        <v>3</v>
      </c>
      <c r="N7" s="19">
        <v>4</v>
      </c>
      <c r="O7" s="19">
        <v>5</v>
      </c>
      <c r="P7" s="19" t="s">
        <v>70</v>
      </c>
      <c r="Q7" s="19" t="s">
        <v>71</v>
      </c>
      <c r="R7" s="19" t="s">
        <v>72</v>
      </c>
    </row>
    <row r="8" spans="1:18" s="71" customFormat="1" ht="15.75">
      <c r="A8" s="65">
        <v>1</v>
      </c>
      <c r="B8" s="66" t="s">
        <v>178</v>
      </c>
      <c r="C8" s="66" t="s">
        <v>179</v>
      </c>
      <c r="D8" s="66" t="s">
        <v>180</v>
      </c>
      <c r="E8" s="72" t="s">
        <v>40</v>
      </c>
      <c r="F8" s="67">
        <v>42048</v>
      </c>
      <c r="G8" s="68" t="s">
        <v>11</v>
      </c>
      <c r="H8" s="66" t="s">
        <v>46</v>
      </c>
      <c r="I8" s="69">
        <v>4</v>
      </c>
      <c r="J8" s="70" t="s">
        <v>47</v>
      </c>
      <c r="K8" s="81">
        <v>10</v>
      </c>
      <c r="L8" s="81">
        <v>10</v>
      </c>
      <c r="M8" s="81">
        <v>10</v>
      </c>
      <c r="N8" s="81">
        <v>10</v>
      </c>
      <c r="O8" s="81">
        <v>10</v>
      </c>
      <c r="P8" s="21">
        <f t="shared" ref="P8:P35" si="0">SUM(K8:O8)</f>
        <v>50</v>
      </c>
      <c r="Q8" s="21">
        <f t="shared" ref="Q8:Q35" si="1">P8*100/50</f>
        <v>100</v>
      </c>
      <c r="R8" s="21" t="s">
        <v>303</v>
      </c>
    </row>
    <row r="9" spans="1:18" s="75" customFormat="1" ht="15.75">
      <c r="A9" s="65">
        <v>2</v>
      </c>
      <c r="B9" s="66" t="s">
        <v>145</v>
      </c>
      <c r="C9" s="66" t="s">
        <v>146</v>
      </c>
      <c r="D9" s="66" t="s">
        <v>147</v>
      </c>
      <c r="E9" s="72" t="s">
        <v>40</v>
      </c>
      <c r="F9" s="67">
        <v>42148</v>
      </c>
      <c r="G9" s="68" t="s">
        <v>11</v>
      </c>
      <c r="H9" s="73" t="s">
        <v>46</v>
      </c>
      <c r="I9" s="69">
        <v>4</v>
      </c>
      <c r="J9" s="74" t="s">
        <v>47</v>
      </c>
      <c r="K9" s="21">
        <v>10</v>
      </c>
      <c r="L9" s="21">
        <v>10</v>
      </c>
      <c r="M9" s="21">
        <v>10</v>
      </c>
      <c r="N9" s="21">
        <v>10</v>
      </c>
      <c r="O9" s="21">
        <v>9</v>
      </c>
      <c r="P9" s="21">
        <f t="shared" si="0"/>
        <v>49</v>
      </c>
      <c r="Q9" s="21">
        <f t="shared" si="1"/>
        <v>98</v>
      </c>
      <c r="R9" s="21" t="s">
        <v>74</v>
      </c>
    </row>
    <row r="10" spans="1:18" s="75" customFormat="1" ht="15.75">
      <c r="A10" s="65">
        <v>3</v>
      </c>
      <c r="B10" s="66" t="s">
        <v>130</v>
      </c>
      <c r="C10" s="66" t="s">
        <v>102</v>
      </c>
      <c r="D10" s="66" t="s">
        <v>131</v>
      </c>
      <c r="E10" s="72" t="s">
        <v>40</v>
      </c>
      <c r="F10" s="67">
        <v>42340</v>
      </c>
      <c r="G10" s="68" t="s">
        <v>11</v>
      </c>
      <c r="H10" s="73" t="s">
        <v>68</v>
      </c>
      <c r="I10" s="69">
        <v>4</v>
      </c>
      <c r="J10" s="73" t="s">
        <v>69</v>
      </c>
      <c r="K10" s="21">
        <v>8</v>
      </c>
      <c r="L10" s="21">
        <v>8</v>
      </c>
      <c r="M10" s="21">
        <v>10</v>
      </c>
      <c r="N10" s="21">
        <v>10</v>
      </c>
      <c r="O10" s="21">
        <v>10</v>
      </c>
      <c r="P10" s="21">
        <f t="shared" si="0"/>
        <v>46</v>
      </c>
      <c r="Q10" s="21">
        <f t="shared" si="1"/>
        <v>92</v>
      </c>
      <c r="R10" s="21" t="s">
        <v>74</v>
      </c>
    </row>
    <row r="11" spans="1:18" s="75" customFormat="1" ht="15.75">
      <c r="A11" s="65">
        <v>4</v>
      </c>
      <c r="B11" s="66" t="s">
        <v>42</v>
      </c>
      <c r="C11" s="66" t="s">
        <v>132</v>
      </c>
      <c r="D11" s="66" t="s">
        <v>133</v>
      </c>
      <c r="E11" s="72" t="s">
        <v>40</v>
      </c>
      <c r="F11" s="67">
        <v>42118</v>
      </c>
      <c r="G11" s="68" t="s">
        <v>11</v>
      </c>
      <c r="H11" s="73" t="s">
        <v>68</v>
      </c>
      <c r="I11" s="69">
        <v>4</v>
      </c>
      <c r="J11" s="73" t="s">
        <v>134</v>
      </c>
      <c r="K11" s="21">
        <v>10</v>
      </c>
      <c r="L11" s="21">
        <v>10</v>
      </c>
      <c r="M11" s="21">
        <v>10</v>
      </c>
      <c r="N11" s="21">
        <v>8</v>
      </c>
      <c r="O11" s="21">
        <v>7</v>
      </c>
      <c r="P11" s="21">
        <f t="shared" si="0"/>
        <v>45</v>
      </c>
      <c r="Q11" s="21">
        <f t="shared" si="1"/>
        <v>90</v>
      </c>
      <c r="R11" s="21" t="s">
        <v>74</v>
      </c>
    </row>
    <row r="12" spans="1:18" s="75" customFormat="1" ht="15.75">
      <c r="A12" s="65">
        <v>5</v>
      </c>
      <c r="B12" s="66" t="s">
        <v>153</v>
      </c>
      <c r="C12" s="66" t="s">
        <v>154</v>
      </c>
      <c r="D12" s="66" t="s">
        <v>117</v>
      </c>
      <c r="E12" s="72" t="s">
        <v>40</v>
      </c>
      <c r="F12" s="67">
        <v>42268</v>
      </c>
      <c r="G12" s="68" t="s">
        <v>11</v>
      </c>
      <c r="H12" s="73" t="s">
        <v>152</v>
      </c>
      <c r="I12" s="69">
        <v>4</v>
      </c>
      <c r="J12" s="78" t="s">
        <v>122</v>
      </c>
      <c r="K12" s="81">
        <v>8</v>
      </c>
      <c r="L12" s="81">
        <v>8</v>
      </c>
      <c r="M12" s="81">
        <v>8</v>
      </c>
      <c r="N12" s="81">
        <v>8</v>
      </c>
      <c r="O12" s="81">
        <v>8</v>
      </c>
      <c r="P12" s="21">
        <f t="shared" si="0"/>
        <v>40</v>
      </c>
      <c r="Q12" s="21">
        <f t="shared" si="1"/>
        <v>80</v>
      </c>
      <c r="R12" s="21" t="s">
        <v>74</v>
      </c>
    </row>
    <row r="13" spans="1:18" s="75" customFormat="1" ht="15.75">
      <c r="A13" s="65">
        <v>6</v>
      </c>
      <c r="B13" s="66" t="s">
        <v>173</v>
      </c>
      <c r="C13" s="66" t="s">
        <v>45</v>
      </c>
      <c r="D13" s="66" t="s">
        <v>174</v>
      </c>
      <c r="E13" s="72" t="s">
        <v>40</v>
      </c>
      <c r="F13" s="67">
        <v>42217</v>
      </c>
      <c r="G13" s="68" t="s">
        <v>11</v>
      </c>
      <c r="H13" s="73" t="s">
        <v>68</v>
      </c>
      <c r="I13" s="69">
        <v>4</v>
      </c>
      <c r="J13" s="79" t="s">
        <v>169</v>
      </c>
      <c r="K13" s="81">
        <v>8</v>
      </c>
      <c r="L13" s="81">
        <v>8</v>
      </c>
      <c r="M13" s="81">
        <v>8</v>
      </c>
      <c r="N13" s="81">
        <v>8</v>
      </c>
      <c r="O13" s="81">
        <v>7</v>
      </c>
      <c r="P13" s="21">
        <f t="shared" si="0"/>
        <v>39</v>
      </c>
      <c r="Q13" s="21">
        <f t="shared" si="1"/>
        <v>78</v>
      </c>
      <c r="R13" s="21" t="s">
        <v>74</v>
      </c>
    </row>
    <row r="14" spans="1:18" s="75" customFormat="1" ht="15.75">
      <c r="A14" s="65">
        <v>7</v>
      </c>
      <c r="B14" s="66" t="s">
        <v>148</v>
      </c>
      <c r="C14" s="66" t="s">
        <v>149</v>
      </c>
      <c r="D14" s="66" t="s">
        <v>150</v>
      </c>
      <c r="E14" s="76" t="s">
        <v>36</v>
      </c>
      <c r="F14" s="67" t="s">
        <v>151</v>
      </c>
      <c r="G14" s="68" t="s">
        <v>11</v>
      </c>
      <c r="H14" s="73" t="s">
        <v>100</v>
      </c>
      <c r="I14" s="69">
        <v>4</v>
      </c>
      <c r="J14" s="80" t="s">
        <v>19</v>
      </c>
      <c r="K14" s="81">
        <v>7</v>
      </c>
      <c r="L14" s="81">
        <v>6</v>
      </c>
      <c r="M14" s="81">
        <v>7</v>
      </c>
      <c r="N14" s="81">
        <v>3</v>
      </c>
      <c r="O14" s="81">
        <v>2</v>
      </c>
      <c r="P14" s="21">
        <f t="shared" si="0"/>
        <v>25</v>
      </c>
      <c r="Q14" s="21">
        <f t="shared" si="1"/>
        <v>50</v>
      </c>
      <c r="R14" s="21" t="s">
        <v>74</v>
      </c>
    </row>
    <row r="15" spans="1:18" ht="15.75">
      <c r="A15" s="27">
        <v>8</v>
      </c>
      <c r="B15" s="33" t="s">
        <v>160</v>
      </c>
      <c r="C15" s="33" t="s">
        <v>161</v>
      </c>
      <c r="D15" s="33" t="s">
        <v>162</v>
      </c>
      <c r="E15" s="36" t="s">
        <v>40</v>
      </c>
      <c r="F15" s="38" t="s">
        <v>163</v>
      </c>
      <c r="G15" s="39" t="s">
        <v>11</v>
      </c>
      <c r="H15" s="30" t="s">
        <v>100</v>
      </c>
      <c r="I15" s="40">
        <v>4</v>
      </c>
      <c r="J15" s="58" t="s">
        <v>19</v>
      </c>
      <c r="K15" s="82">
        <v>7</v>
      </c>
      <c r="L15" s="82">
        <v>6</v>
      </c>
      <c r="M15" s="82">
        <v>7</v>
      </c>
      <c r="N15" s="82">
        <v>3</v>
      </c>
      <c r="O15" s="82">
        <v>1</v>
      </c>
      <c r="P15" s="20">
        <f t="shared" si="0"/>
        <v>24</v>
      </c>
      <c r="Q15" s="20">
        <f t="shared" si="1"/>
        <v>48</v>
      </c>
      <c r="R15" s="10"/>
    </row>
    <row r="16" spans="1:18" ht="15.75">
      <c r="A16" s="27">
        <v>9</v>
      </c>
      <c r="B16" s="33" t="s">
        <v>164</v>
      </c>
      <c r="C16" s="33" t="s">
        <v>60</v>
      </c>
      <c r="D16" s="33" t="s">
        <v>165</v>
      </c>
      <c r="E16" s="36" t="s">
        <v>36</v>
      </c>
      <c r="F16" s="38">
        <v>42286</v>
      </c>
      <c r="G16" s="39" t="s">
        <v>11</v>
      </c>
      <c r="H16" s="30" t="s">
        <v>68</v>
      </c>
      <c r="I16" s="40">
        <v>4</v>
      </c>
      <c r="J16" s="30" t="s">
        <v>134</v>
      </c>
      <c r="K16" s="82">
        <v>6</v>
      </c>
      <c r="L16" s="82">
        <v>6</v>
      </c>
      <c r="M16" s="82">
        <v>7</v>
      </c>
      <c r="N16" s="82">
        <v>3</v>
      </c>
      <c r="O16" s="82">
        <v>2</v>
      </c>
      <c r="P16" s="20">
        <f t="shared" si="0"/>
        <v>24</v>
      </c>
      <c r="Q16" s="20">
        <f t="shared" si="1"/>
        <v>48</v>
      </c>
      <c r="R16" s="10"/>
    </row>
    <row r="17" spans="1:18" ht="15.75">
      <c r="A17" s="27">
        <v>10</v>
      </c>
      <c r="B17" s="33" t="s">
        <v>91</v>
      </c>
      <c r="C17" s="33" t="s">
        <v>181</v>
      </c>
      <c r="D17" s="33" t="s">
        <v>182</v>
      </c>
      <c r="E17" s="36" t="s">
        <v>36</v>
      </c>
      <c r="F17" s="38" t="s">
        <v>183</v>
      </c>
      <c r="G17" s="39" t="s">
        <v>11</v>
      </c>
      <c r="H17" s="30" t="s">
        <v>100</v>
      </c>
      <c r="I17" s="40">
        <v>4</v>
      </c>
      <c r="J17" s="43" t="s">
        <v>19</v>
      </c>
      <c r="K17" s="82">
        <v>4</v>
      </c>
      <c r="L17" s="82">
        <v>5</v>
      </c>
      <c r="M17" s="82">
        <v>5</v>
      </c>
      <c r="N17" s="82">
        <v>2</v>
      </c>
      <c r="O17" s="82">
        <v>2</v>
      </c>
      <c r="P17" s="20">
        <f t="shared" si="0"/>
        <v>18</v>
      </c>
      <c r="Q17" s="20">
        <f t="shared" si="1"/>
        <v>36</v>
      </c>
      <c r="R17" s="10"/>
    </row>
    <row r="18" spans="1:18" ht="15.75">
      <c r="A18" s="27">
        <v>11</v>
      </c>
      <c r="B18" s="33" t="s">
        <v>175</v>
      </c>
      <c r="C18" s="33" t="s">
        <v>176</v>
      </c>
      <c r="D18" s="33" t="s">
        <v>107</v>
      </c>
      <c r="E18" s="36" t="s">
        <v>36</v>
      </c>
      <c r="F18" s="38">
        <v>42206</v>
      </c>
      <c r="G18" s="39" t="s">
        <v>11</v>
      </c>
      <c r="H18" s="30" t="s">
        <v>90</v>
      </c>
      <c r="I18" s="40">
        <v>4</v>
      </c>
      <c r="J18" s="49" t="s">
        <v>62</v>
      </c>
      <c r="K18" s="82">
        <v>5</v>
      </c>
      <c r="L18" s="82">
        <v>5</v>
      </c>
      <c r="M18" s="82">
        <v>4</v>
      </c>
      <c r="N18" s="82">
        <v>2</v>
      </c>
      <c r="O18" s="82">
        <v>2</v>
      </c>
      <c r="P18" s="20">
        <f t="shared" si="0"/>
        <v>18</v>
      </c>
      <c r="Q18" s="20">
        <f t="shared" si="1"/>
        <v>36</v>
      </c>
      <c r="R18" s="10"/>
    </row>
    <row r="19" spans="1:18" ht="15.75">
      <c r="A19" s="27">
        <v>12</v>
      </c>
      <c r="B19" s="33" t="s">
        <v>166</v>
      </c>
      <c r="C19" s="33" t="s">
        <v>167</v>
      </c>
      <c r="D19" s="33" t="s">
        <v>168</v>
      </c>
      <c r="E19" s="36" t="s">
        <v>36</v>
      </c>
      <c r="F19" s="38">
        <v>42349</v>
      </c>
      <c r="G19" s="39" t="s">
        <v>11</v>
      </c>
      <c r="H19" s="30" t="s">
        <v>68</v>
      </c>
      <c r="I19" s="40">
        <v>4</v>
      </c>
      <c r="J19" s="44" t="s">
        <v>169</v>
      </c>
      <c r="K19" s="82">
        <v>3</v>
      </c>
      <c r="L19" s="82">
        <v>3</v>
      </c>
      <c r="M19" s="82">
        <v>5</v>
      </c>
      <c r="N19" s="82">
        <v>2</v>
      </c>
      <c r="O19" s="82">
        <v>2</v>
      </c>
      <c r="P19" s="20">
        <f t="shared" si="0"/>
        <v>15</v>
      </c>
      <c r="Q19" s="20">
        <f t="shared" si="1"/>
        <v>30</v>
      </c>
      <c r="R19" s="10"/>
    </row>
    <row r="20" spans="1:18" ht="15.75">
      <c r="A20" s="27">
        <v>13</v>
      </c>
      <c r="B20" s="33" t="s">
        <v>170</v>
      </c>
      <c r="C20" s="33" t="s">
        <v>171</v>
      </c>
      <c r="D20" s="33" t="s">
        <v>172</v>
      </c>
      <c r="E20" s="36" t="s">
        <v>40</v>
      </c>
      <c r="F20" s="38">
        <v>42131</v>
      </c>
      <c r="G20" s="39" t="s">
        <v>11</v>
      </c>
      <c r="H20" s="30" t="s">
        <v>68</v>
      </c>
      <c r="I20" s="40">
        <v>4</v>
      </c>
      <c r="J20" s="56" t="s">
        <v>134</v>
      </c>
      <c r="K20" s="82">
        <v>5</v>
      </c>
      <c r="L20" s="82">
        <v>3</v>
      </c>
      <c r="M20" s="82">
        <v>3</v>
      </c>
      <c r="N20" s="82">
        <v>2</v>
      </c>
      <c r="O20" s="82">
        <v>2</v>
      </c>
      <c r="P20" s="20">
        <f t="shared" si="0"/>
        <v>15</v>
      </c>
      <c r="Q20" s="20">
        <f t="shared" si="1"/>
        <v>30</v>
      </c>
      <c r="R20" s="10"/>
    </row>
    <row r="21" spans="1:18" ht="15.75">
      <c r="A21" s="27">
        <v>14</v>
      </c>
      <c r="B21" s="33" t="s">
        <v>135</v>
      </c>
      <c r="C21" s="33" t="s">
        <v>59</v>
      </c>
      <c r="D21" s="33" t="s">
        <v>133</v>
      </c>
      <c r="E21" s="36" t="s">
        <v>40</v>
      </c>
      <c r="F21" s="38">
        <v>42426</v>
      </c>
      <c r="G21" s="39" t="s">
        <v>11</v>
      </c>
      <c r="H21" s="30" t="s">
        <v>87</v>
      </c>
      <c r="I21" s="40">
        <v>4</v>
      </c>
      <c r="J21" s="44" t="s">
        <v>136</v>
      </c>
      <c r="K21" s="20">
        <v>2</v>
      </c>
      <c r="L21" s="20">
        <v>2</v>
      </c>
      <c r="M21" s="20">
        <v>5</v>
      </c>
      <c r="N21" s="20">
        <v>3</v>
      </c>
      <c r="O21" s="20">
        <v>3</v>
      </c>
      <c r="P21" s="20">
        <f t="shared" si="0"/>
        <v>15</v>
      </c>
      <c r="Q21" s="20">
        <f t="shared" si="1"/>
        <v>30</v>
      </c>
      <c r="R21" s="20"/>
    </row>
    <row r="22" spans="1:18" ht="15.75">
      <c r="A22" s="27">
        <v>15</v>
      </c>
      <c r="B22" s="33" t="s">
        <v>184</v>
      </c>
      <c r="C22" s="33" t="s">
        <v>185</v>
      </c>
      <c r="D22" s="33" t="s">
        <v>186</v>
      </c>
      <c r="E22" s="121" t="s">
        <v>36</v>
      </c>
      <c r="F22" s="38" t="s">
        <v>187</v>
      </c>
      <c r="G22" s="39" t="s">
        <v>11</v>
      </c>
      <c r="H22" s="30" t="s">
        <v>100</v>
      </c>
      <c r="I22" s="40">
        <v>4</v>
      </c>
      <c r="J22" s="48" t="s">
        <v>19</v>
      </c>
      <c r="K22" s="82">
        <v>3</v>
      </c>
      <c r="L22" s="82">
        <v>3</v>
      </c>
      <c r="M22" s="82">
        <v>5</v>
      </c>
      <c r="N22" s="82">
        <v>2</v>
      </c>
      <c r="O22" s="82">
        <v>2</v>
      </c>
      <c r="P22" s="20">
        <f t="shared" si="0"/>
        <v>15</v>
      </c>
      <c r="Q22" s="20">
        <f t="shared" si="1"/>
        <v>30</v>
      </c>
      <c r="R22" s="10"/>
    </row>
    <row r="23" spans="1:18" ht="15.75">
      <c r="A23" s="27">
        <v>16</v>
      </c>
      <c r="B23" s="33" t="s">
        <v>184</v>
      </c>
      <c r="C23" s="33" t="s">
        <v>32</v>
      </c>
      <c r="D23" s="33" t="s">
        <v>23</v>
      </c>
      <c r="E23" s="18" t="s">
        <v>40</v>
      </c>
      <c r="F23" s="38">
        <v>42145</v>
      </c>
      <c r="G23" s="39" t="s">
        <v>11</v>
      </c>
      <c r="H23" s="30" t="s">
        <v>57</v>
      </c>
      <c r="I23" s="40">
        <v>4</v>
      </c>
      <c r="J23" s="44" t="s">
        <v>205</v>
      </c>
      <c r="K23" s="82">
        <v>5</v>
      </c>
      <c r="L23" s="82">
        <v>3</v>
      </c>
      <c r="M23" s="82">
        <v>3</v>
      </c>
      <c r="N23" s="82">
        <v>2</v>
      </c>
      <c r="O23" s="82">
        <v>2</v>
      </c>
      <c r="P23" s="20">
        <f t="shared" si="0"/>
        <v>15</v>
      </c>
      <c r="Q23" s="20">
        <f t="shared" si="1"/>
        <v>30</v>
      </c>
      <c r="R23" s="10"/>
    </row>
    <row r="24" spans="1:18" ht="15.75">
      <c r="A24" s="27">
        <v>17</v>
      </c>
      <c r="B24" s="33" t="s">
        <v>155</v>
      </c>
      <c r="C24" s="33" t="s">
        <v>156</v>
      </c>
      <c r="D24" s="33" t="s">
        <v>157</v>
      </c>
      <c r="E24" s="18" t="s">
        <v>40</v>
      </c>
      <c r="F24" s="38" t="s">
        <v>158</v>
      </c>
      <c r="G24" s="39" t="s">
        <v>11</v>
      </c>
      <c r="H24" s="30" t="s">
        <v>100</v>
      </c>
      <c r="I24" s="40">
        <v>4</v>
      </c>
      <c r="J24" s="61" t="s">
        <v>159</v>
      </c>
      <c r="K24" s="82">
        <v>2</v>
      </c>
      <c r="L24" s="82">
        <v>2</v>
      </c>
      <c r="M24" s="82">
        <v>2</v>
      </c>
      <c r="N24" s="82">
        <v>2</v>
      </c>
      <c r="O24" s="82">
        <v>2</v>
      </c>
      <c r="P24" s="20">
        <f t="shared" si="0"/>
        <v>10</v>
      </c>
      <c r="Q24" s="20">
        <f t="shared" si="1"/>
        <v>20</v>
      </c>
      <c r="R24" s="10"/>
    </row>
    <row r="25" spans="1:18" ht="15.75">
      <c r="A25" s="27">
        <v>18</v>
      </c>
      <c r="B25" s="33" t="s">
        <v>197</v>
      </c>
      <c r="C25" s="33" t="s">
        <v>198</v>
      </c>
      <c r="D25" s="33" t="s">
        <v>199</v>
      </c>
      <c r="E25" s="122" t="s">
        <v>36</v>
      </c>
      <c r="F25" s="38">
        <v>42206</v>
      </c>
      <c r="G25" s="39" t="s">
        <v>11</v>
      </c>
      <c r="H25" s="30" t="s">
        <v>37</v>
      </c>
      <c r="I25" s="40">
        <v>4</v>
      </c>
      <c r="J25" s="50" t="s">
        <v>144</v>
      </c>
      <c r="K25" s="82">
        <v>2</v>
      </c>
      <c r="L25" s="82">
        <v>2</v>
      </c>
      <c r="M25" s="82">
        <v>2</v>
      </c>
      <c r="N25" s="82">
        <v>2</v>
      </c>
      <c r="O25" s="82">
        <v>2</v>
      </c>
      <c r="P25" s="20">
        <f t="shared" si="0"/>
        <v>10</v>
      </c>
      <c r="Q25" s="20">
        <f t="shared" si="1"/>
        <v>20</v>
      </c>
      <c r="R25" s="10"/>
    </row>
    <row r="26" spans="1:18" ht="15.75">
      <c r="A26" s="27">
        <v>19</v>
      </c>
      <c r="B26" s="33" t="s">
        <v>125</v>
      </c>
      <c r="C26" s="33" t="s">
        <v>191</v>
      </c>
      <c r="D26" s="33" t="s">
        <v>194</v>
      </c>
      <c r="E26" s="122" t="s">
        <v>36</v>
      </c>
      <c r="F26" s="38" t="s">
        <v>195</v>
      </c>
      <c r="G26" s="39" t="s">
        <v>11</v>
      </c>
      <c r="H26" s="30" t="s">
        <v>100</v>
      </c>
      <c r="I26" s="40">
        <v>4</v>
      </c>
      <c r="J26" s="60" t="s">
        <v>19</v>
      </c>
      <c r="K26" s="82">
        <v>2</v>
      </c>
      <c r="L26" s="82">
        <v>2</v>
      </c>
      <c r="M26" s="82">
        <v>2</v>
      </c>
      <c r="N26" s="82">
        <v>2</v>
      </c>
      <c r="O26" s="82">
        <v>2</v>
      </c>
      <c r="P26" s="20">
        <f t="shared" si="0"/>
        <v>10</v>
      </c>
      <c r="Q26" s="20">
        <f t="shared" si="1"/>
        <v>20</v>
      </c>
      <c r="R26" s="10"/>
    </row>
    <row r="27" spans="1:18" ht="15.75">
      <c r="A27" s="27">
        <v>20</v>
      </c>
      <c r="B27" s="33" t="s">
        <v>138</v>
      </c>
      <c r="C27" s="33" t="s">
        <v>139</v>
      </c>
      <c r="D27" s="33" t="s">
        <v>140</v>
      </c>
      <c r="E27" s="36" t="s">
        <v>40</v>
      </c>
      <c r="F27" s="38">
        <v>42565</v>
      </c>
      <c r="G27" s="39" t="s">
        <v>11</v>
      </c>
      <c r="H27" s="30" t="s">
        <v>93</v>
      </c>
      <c r="I27" s="40">
        <v>4</v>
      </c>
      <c r="J27" s="49" t="s">
        <v>55</v>
      </c>
      <c r="K27" s="20">
        <v>2</v>
      </c>
      <c r="L27" s="20">
        <v>2</v>
      </c>
      <c r="M27" s="20">
        <v>2</v>
      </c>
      <c r="N27" s="20">
        <v>2</v>
      </c>
      <c r="O27" s="20">
        <v>2</v>
      </c>
      <c r="P27" s="20">
        <f t="shared" si="0"/>
        <v>10</v>
      </c>
      <c r="Q27" s="20">
        <f t="shared" si="1"/>
        <v>20</v>
      </c>
      <c r="R27" s="20"/>
    </row>
    <row r="28" spans="1:18" ht="15.75">
      <c r="A28" s="27">
        <v>21</v>
      </c>
      <c r="B28" s="33" t="s">
        <v>33</v>
      </c>
      <c r="C28" s="33" t="s">
        <v>191</v>
      </c>
      <c r="D28" s="33"/>
      <c r="E28" s="122" t="s">
        <v>36</v>
      </c>
      <c r="F28" s="38">
        <v>42290</v>
      </c>
      <c r="G28" s="39" t="s">
        <v>11</v>
      </c>
      <c r="H28" s="30" t="s">
        <v>37</v>
      </c>
      <c r="I28" s="40">
        <v>4</v>
      </c>
      <c r="J28" s="50" t="s">
        <v>144</v>
      </c>
      <c r="K28" s="82">
        <v>1</v>
      </c>
      <c r="L28" s="82">
        <v>2</v>
      </c>
      <c r="M28" s="82">
        <v>2</v>
      </c>
      <c r="N28" s="82">
        <v>0</v>
      </c>
      <c r="O28" s="82">
        <v>0</v>
      </c>
      <c r="P28" s="20">
        <f t="shared" si="0"/>
        <v>5</v>
      </c>
      <c r="Q28" s="20">
        <f t="shared" si="1"/>
        <v>10</v>
      </c>
      <c r="R28" s="10"/>
    </row>
    <row r="29" spans="1:18" ht="15.75">
      <c r="A29" s="27">
        <v>22</v>
      </c>
      <c r="B29" s="33" t="s">
        <v>203</v>
      </c>
      <c r="C29" s="33" t="s">
        <v>204</v>
      </c>
      <c r="D29" s="33" t="s">
        <v>103</v>
      </c>
      <c r="E29" s="46" t="s">
        <v>40</v>
      </c>
      <c r="F29" s="38">
        <v>42272</v>
      </c>
      <c r="G29" s="39" t="s">
        <v>11</v>
      </c>
      <c r="H29" s="30" t="s">
        <v>57</v>
      </c>
      <c r="I29" s="40">
        <v>4</v>
      </c>
      <c r="J29" s="57" t="s">
        <v>128</v>
      </c>
      <c r="K29" s="82">
        <v>2</v>
      </c>
      <c r="L29" s="82">
        <v>2</v>
      </c>
      <c r="M29" s="82">
        <v>1</v>
      </c>
      <c r="N29" s="82">
        <v>0</v>
      </c>
      <c r="O29" s="82">
        <v>0</v>
      </c>
      <c r="P29" s="20">
        <f t="shared" si="0"/>
        <v>5</v>
      </c>
      <c r="Q29" s="20">
        <f t="shared" si="1"/>
        <v>10</v>
      </c>
      <c r="R29" s="10"/>
    </row>
    <row r="30" spans="1:18" ht="15.75">
      <c r="A30" s="27">
        <v>23</v>
      </c>
      <c r="B30" s="33" t="s">
        <v>192</v>
      </c>
      <c r="C30" s="33" t="s">
        <v>146</v>
      </c>
      <c r="D30" s="33" t="s">
        <v>51</v>
      </c>
      <c r="E30" s="46" t="s">
        <v>40</v>
      </c>
      <c r="F30" s="38">
        <v>42192</v>
      </c>
      <c r="G30" s="39" t="s">
        <v>11</v>
      </c>
      <c r="H30" s="30" t="s">
        <v>37</v>
      </c>
      <c r="I30" s="40">
        <v>4</v>
      </c>
      <c r="J30" s="51" t="s">
        <v>144</v>
      </c>
      <c r="K30" s="82">
        <v>2</v>
      </c>
      <c r="L30" s="82">
        <v>1</v>
      </c>
      <c r="M30" s="82">
        <v>2</v>
      </c>
      <c r="N30" s="82">
        <v>0</v>
      </c>
      <c r="O30" s="82">
        <v>0</v>
      </c>
      <c r="P30" s="20">
        <f t="shared" si="0"/>
        <v>5</v>
      </c>
      <c r="Q30" s="20">
        <f t="shared" si="1"/>
        <v>10</v>
      </c>
      <c r="R30" s="10"/>
    </row>
    <row r="31" spans="1:18" ht="15.75">
      <c r="A31" s="27">
        <v>24</v>
      </c>
      <c r="B31" s="33" t="s">
        <v>116</v>
      </c>
      <c r="C31" s="34" t="s">
        <v>121</v>
      </c>
      <c r="D31" s="34" t="s">
        <v>129</v>
      </c>
      <c r="E31" s="121" t="s">
        <v>36</v>
      </c>
      <c r="F31" s="38">
        <v>42454</v>
      </c>
      <c r="G31" s="39" t="s">
        <v>11</v>
      </c>
      <c r="H31" s="30" t="s">
        <v>50</v>
      </c>
      <c r="I31" s="40">
        <v>4</v>
      </c>
      <c r="J31" s="62" t="s">
        <v>120</v>
      </c>
      <c r="K31" s="63">
        <v>1</v>
      </c>
      <c r="L31" s="63">
        <v>0</v>
      </c>
      <c r="M31" s="63">
        <v>1</v>
      </c>
      <c r="N31" s="63">
        <v>1</v>
      </c>
      <c r="O31" s="63">
        <v>2</v>
      </c>
      <c r="P31" s="63">
        <f t="shared" si="0"/>
        <v>5</v>
      </c>
      <c r="Q31" s="63">
        <f t="shared" si="1"/>
        <v>10</v>
      </c>
      <c r="R31" s="63"/>
    </row>
    <row r="32" spans="1:18" ht="15.75">
      <c r="A32" s="27">
        <v>25</v>
      </c>
      <c r="B32" s="33" t="s">
        <v>98</v>
      </c>
      <c r="C32" s="33" t="s">
        <v>137</v>
      </c>
      <c r="D32" s="33" t="s">
        <v>20</v>
      </c>
      <c r="E32" s="121" t="s">
        <v>36</v>
      </c>
      <c r="F32" s="38">
        <v>42235</v>
      </c>
      <c r="G32" s="39" t="s">
        <v>11</v>
      </c>
      <c r="H32" s="30" t="s">
        <v>90</v>
      </c>
      <c r="I32" s="40">
        <v>4</v>
      </c>
      <c r="J32" s="49" t="s">
        <v>64</v>
      </c>
      <c r="K32" s="18">
        <v>1</v>
      </c>
      <c r="L32" s="18">
        <v>0</v>
      </c>
      <c r="M32" s="18">
        <v>1</v>
      </c>
      <c r="N32" s="18">
        <v>1</v>
      </c>
      <c r="O32" s="18">
        <v>2</v>
      </c>
      <c r="P32" s="20">
        <f t="shared" si="0"/>
        <v>5</v>
      </c>
      <c r="Q32" s="20">
        <f t="shared" si="1"/>
        <v>10</v>
      </c>
      <c r="R32" s="20"/>
    </row>
    <row r="33" spans="1:18" ht="15.75">
      <c r="A33" s="27">
        <v>26</v>
      </c>
      <c r="B33" s="33" t="s">
        <v>177</v>
      </c>
      <c r="C33" s="33" t="s">
        <v>22</v>
      </c>
      <c r="D33" s="33"/>
      <c r="E33" s="121" t="s">
        <v>36</v>
      </c>
      <c r="F33" s="38">
        <v>42592</v>
      </c>
      <c r="G33" s="39" t="s">
        <v>11</v>
      </c>
      <c r="H33" s="30" t="s">
        <v>90</v>
      </c>
      <c r="I33" s="40">
        <v>4</v>
      </c>
      <c r="J33" s="59" t="s">
        <v>63</v>
      </c>
      <c r="K33" s="82">
        <v>2</v>
      </c>
      <c r="L33" s="82">
        <v>2</v>
      </c>
      <c r="M33" s="82">
        <v>1</v>
      </c>
      <c r="N33" s="82">
        <v>0</v>
      </c>
      <c r="O33" s="82">
        <v>0</v>
      </c>
      <c r="P33" s="20">
        <f t="shared" si="0"/>
        <v>5</v>
      </c>
      <c r="Q33" s="20">
        <f t="shared" si="1"/>
        <v>10</v>
      </c>
      <c r="R33" s="10"/>
    </row>
    <row r="34" spans="1:18" ht="15.75">
      <c r="A34" s="27">
        <v>27</v>
      </c>
      <c r="B34" s="33" t="s">
        <v>200</v>
      </c>
      <c r="C34" s="33" t="s">
        <v>201</v>
      </c>
      <c r="D34" s="33" t="s">
        <v>67</v>
      </c>
      <c r="E34" s="121" t="s">
        <v>40</v>
      </c>
      <c r="F34" s="38">
        <v>42208</v>
      </c>
      <c r="G34" s="39" t="s">
        <v>11</v>
      </c>
      <c r="H34" s="30" t="s">
        <v>37</v>
      </c>
      <c r="I34" s="40">
        <v>4</v>
      </c>
      <c r="J34" s="51" t="s">
        <v>144</v>
      </c>
      <c r="K34" s="82">
        <v>2</v>
      </c>
      <c r="L34" s="82">
        <v>2</v>
      </c>
      <c r="M34" s="82">
        <v>1</v>
      </c>
      <c r="N34" s="82">
        <v>0</v>
      </c>
      <c r="O34" s="82">
        <v>0</v>
      </c>
      <c r="P34" s="20">
        <f t="shared" si="0"/>
        <v>5</v>
      </c>
      <c r="Q34" s="20">
        <f t="shared" si="1"/>
        <v>10</v>
      </c>
      <c r="R34" s="10"/>
    </row>
    <row r="35" spans="1:18" ht="15.75">
      <c r="A35" s="27">
        <v>28</v>
      </c>
      <c r="B35" s="33" t="s">
        <v>141</v>
      </c>
      <c r="C35" s="33" t="s">
        <v>142</v>
      </c>
      <c r="D35" s="33" t="s">
        <v>143</v>
      </c>
      <c r="E35" s="121" t="s">
        <v>40</v>
      </c>
      <c r="F35" s="38">
        <v>42319</v>
      </c>
      <c r="G35" s="39" t="s">
        <v>11</v>
      </c>
      <c r="H35" s="30" t="s">
        <v>93</v>
      </c>
      <c r="I35" s="40">
        <v>4</v>
      </c>
      <c r="J35" s="49" t="s">
        <v>55</v>
      </c>
      <c r="K35" s="20">
        <v>2</v>
      </c>
      <c r="L35" s="20">
        <v>2</v>
      </c>
      <c r="M35" s="20">
        <v>1</v>
      </c>
      <c r="N35" s="20">
        <v>0</v>
      </c>
      <c r="O35" s="20">
        <v>0</v>
      </c>
      <c r="P35" s="20">
        <f t="shared" si="0"/>
        <v>5</v>
      </c>
      <c r="Q35" s="20">
        <f t="shared" si="1"/>
        <v>10</v>
      </c>
      <c r="R35" s="20"/>
    </row>
    <row r="38" spans="1:18">
      <c r="D38" s="64" t="s">
        <v>304</v>
      </c>
    </row>
    <row r="39" spans="1:18">
      <c r="D39" s="64" t="s">
        <v>305</v>
      </c>
    </row>
  </sheetData>
  <sortState ref="A8:R35">
    <sortCondition descending="1" ref="Q8:Q35"/>
  </sortState>
  <mergeCells count="1">
    <mergeCell ref="B5:C5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1"/>
  <sheetViews>
    <sheetView zoomScale="70" zoomScaleNormal="70" workbookViewId="0">
      <selection activeCell="G30" sqref="G30"/>
    </sheetView>
  </sheetViews>
  <sheetFormatPr defaultRowHeight="12.75"/>
  <cols>
    <col min="1" max="1" width="5.7109375" customWidth="1"/>
    <col min="2" max="2" width="22.5703125" customWidth="1"/>
    <col min="3" max="3" width="16.5703125" customWidth="1"/>
    <col min="4" max="4" width="20.28515625" customWidth="1"/>
    <col min="6" max="6" width="13.7109375" customWidth="1"/>
    <col min="8" max="8" width="26.140625" customWidth="1"/>
    <col min="9" max="9" width="6" customWidth="1"/>
    <col min="10" max="10" width="42.140625" customWidth="1"/>
    <col min="17" max="17" width="29" customWidth="1"/>
  </cols>
  <sheetData>
    <row r="1" spans="1:17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7">
      <c r="A4" s="3"/>
      <c r="B4" s="4" t="s">
        <v>3</v>
      </c>
      <c r="C4" s="3">
        <v>5</v>
      </c>
      <c r="D4" s="3"/>
      <c r="E4" s="3"/>
      <c r="F4" s="3"/>
      <c r="G4" s="3"/>
      <c r="H4" s="3"/>
      <c r="I4" s="3"/>
      <c r="J4" s="3"/>
    </row>
    <row r="5" spans="1:17">
      <c r="A5" s="3"/>
      <c r="B5" s="138" t="s">
        <v>4</v>
      </c>
      <c r="C5" s="139"/>
      <c r="D5" s="3">
        <v>40</v>
      </c>
      <c r="E5" s="3"/>
      <c r="F5" s="6"/>
      <c r="G5" s="3"/>
      <c r="H5" s="3"/>
      <c r="I5" s="3"/>
      <c r="J5" s="3"/>
    </row>
    <row r="6" spans="1:17">
      <c r="A6" s="7"/>
      <c r="B6" s="7"/>
      <c r="C6" s="7"/>
      <c r="D6" s="7"/>
      <c r="E6" s="7"/>
      <c r="F6" s="8"/>
      <c r="G6" s="7"/>
      <c r="H6" s="7"/>
      <c r="I6" s="9"/>
      <c r="J6" s="7"/>
    </row>
    <row r="7" spans="1:17" ht="47.25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3</v>
      </c>
      <c r="J7" s="12" t="s">
        <v>13</v>
      </c>
      <c r="K7" s="19">
        <v>1</v>
      </c>
      <c r="L7" s="19">
        <v>2</v>
      </c>
      <c r="M7" s="19">
        <v>3</v>
      </c>
      <c r="N7" s="19">
        <v>4</v>
      </c>
      <c r="O7" s="19" t="s">
        <v>70</v>
      </c>
      <c r="P7" s="19" t="s">
        <v>71</v>
      </c>
      <c r="Q7" s="19" t="s">
        <v>72</v>
      </c>
    </row>
    <row r="8" spans="1:17" s="11" customFormat="1" ht="15.75">
      <c r="A8" s="65">
        <v>1</v>
      </c>
      <c r="B8" s="97" t="s">
        <v>235</v>
      </c>
      <c r="C8" s="97" t="s">
        <v>236</v>
      </c>
      <c r="D8" s="97" t="s">
        <v>17</v>
      </c>
      <c r="E8" s="72" t="s">
        <v>40</v>
      </c>
      <c r="F8" s="98" t="s">
        <v>237</v>
      </c>
      <c r="G8" s="99" t="s">
        <v>11</v>
      </c>
      <c r="H8" s="97" t="s">
        <v>100</v>
      </c>
      <c r="I8" s="101">
        <v>5</v>
      </c>
      <c r="J8" s="66" t="s">
        <v>18</v>
      </c>
      <c r="K8" s="81">
        <v>10</v>
      </c>
      <c r="L8" s="81">
        <v>0</v>
      </c>
      <c r="M8" s="81">
        <v>8</v>
      </c>
      <c r="N8" s="81">
        <v>10</v>
      </c>
      <c r="O8" s="22">
        <f t="shared" ref="O8:O26" si="0">SUM(K8:N8)</f>
        <v>28</v>
      </c>
      <c r="P8" s="22">
        <f t="shared" ref="P8:P26" si="1">O8*100/40</f>
        <v>70</v>
      </c>
      <c r="Q8" s="21" t="s">
        <v>303</v>
      </c>
    </row>
    <row r="9" spans="1:17" s="11" customFormat="1" ht="15.75">
      <c r="A9" s="65">
        <v>2</v>
      </c>
      <c r="B9" s="100" t="s">
        <v>223</v>
      </c>
      <c r="C9" s="100" t="s">
        <v>224</v>
      </c>
      <c r="D9" s="100" t="s">
        <v>225</v>
      </c>
      <c r="E9" s="72" t="s">
        <v>40</v>
      </c>
      <c r="F9" s="98">
        <v>41907</v>
      </c>
      <c r="G9" s="99" t="s">
        <v>11</v>
      </c>
      <c r="H9" s="97" t="s">
        <v>68</v>
      </c>
      <c r="I9" s="101">
        <v>5</v>
      </c>
      <c r="J9" s="127" t="s">
        <v>69</v>
      </c>
      <c r="K9" s="22">
        <v>10</v>
      </c>
      <c r="L9" s="22">
        <v>7</v>
      </c>
      <c r="M9" s="22">
        <v>7</v>
      </c>
      <c r="N9" s="22">
        <v>3</v>
      </c>
      <c r="O9" s="22">
        <f t="shared" si="0"/>
        <v>27</v>
      </c>
      <c r="P9" s="22">
        <f t="shared" si="1"/>
        <v>67.5</v>
      </c>
      <c r="Q9" s="21" t="s">
        <v>308</v>
      </c>
    </row>
    <row r="10" spans="1:17" ht="15.75">
      <c r="A10" s="65">
        <v>3</v>
      </c>
      <c r="B10" s="97" t="s">
        <v>215</v>
      </c>
      <c r="C10" s="97" t="s">
        <v>110</v>
      </c>
      <c r="D10" s="97" t="s">
        <v>31</v>
      </c>
      <c r="E10" s="72" t="s">
        <v>36</v>
      </c>
      <c r="F10" s="98"/>
      <c r="G10" s="99" t="s">
        <v>11</v>
      </c>
      <c r="H10" s="97" t="s">
        <v>93</v>
      </c>
      <c r="I10" s="101">
        <v>5</v>
      </c>
      <c r="J10" s="134" t="s">
        <v>216</v>
      </c>
      <c r="K10" s="21">
        <v>10</v>
      </c>
      <c r="L10" s="21">
        <v>3</v>
      </c>
      <c r="M10" s="21">
        <v>9</v>
      </c>
      <c r="N10" s="21">
        <v>3</v>
      </c>
      <c r="O10" s="22">
        <f t="shared" si="0"/>
        <v>25</v>
      </c>
      <c r="P10" s="22">
        <f t="shared" si="1"/>
        <v>62.5</v>
      </c>
      <c r="Q10" s="21" t="s">
        <v>308</v>
      </c>
    </row>
    <row r="11" spans="1:17" ht="15.75">
      <c r="A11" s="65">
        <v>4</v>
      </c>
      <c r="B11" s="97" t="s">
        <v>229</v>
      </c>
      <c r="C11" s="97" t="s">
        <v>32</v>
      </c>
      <c r="D11" s="97" t="s">
        <v>194</v>
      </c>
      <c r="E11" s="72" t="s">
        <v>36</v>
      </c>
      <c r="F11" s="98"/>
      <c r="G11" s="99" t="s">
        <v>11</v>
      </c>
      <c r="H11" s="97" t="s">
        <v>90</v>
      </c>
      <c r="I11" s="101">
        <v>5</v>
      </c>
      <c r="J11" s="128" t="s">
        <v>230</v>
      </c>
      <c r="K11" s="21">
        <v>10</v>
      </c>
      <c r="L11" s="21">
        <v>1.5</v>
      </c>
      <c r="M11" s="21">
        <v>7</v>
      </c>
      <c r="N11" s="21">
        <v>5.5</v>
      </c>
      <c r="O11" s="22">
        <f t="shared" si="0"/>
        <v>24</v>
      </c>
      <c r="P11" s="22">
        <f t="shared" si="1"/>
        <v>60</v>
      </c>
      <c r="Q11" s="21" t="s">
        <v>308</v>
      </c>
    </row>
    <row r="12" spans="1:17" ht="15.75">
      <c r="A12" s="65">
        <v>5</v>
      </c>
      <c r="B12" s="97" t="s">
        <v>231</v>
      </c>
      <c r="C12" s="97" t="s">
        <v>22</v>
      </c>
      <c r="D12" s="97" t="s">
        <v>232</v>
      </c>
      <c r="E12" s="72" t="s">
        <v>36</v>
      </c>
      <c r="F12" s="98">
        <v>41886</v>
      </c>
      <c r="G12" s="99" t="s">
        <v>11</v>
      </c>
      <c r="H12" s="97" t="s">
        <v>50</v>
      </c>
      <c r="I12" s="101">
        <v>5</v>
      </c>
      <c r="J12" s="87" t="s">
        <v>233</v>
      </c>
      <c r="K12" s="21">
        <v>5</v>
      </c>
      <c r="L12" s="21">
        <v>3</v>
      </c>
      <c r="M12" s="21">
        <v>5</v>
      </c>
      <c r="N12" s="21">
        <v>10</v>
      </c>
      <c r="O12" s="22">
        <f t="shared" si="0"/>
        <v>23</v>
      </c>
      <c r="P12" s="22">
        <f t="shared" si="1"/>
        <v>57.5</v>
      </c>
      <c r="Q12" s="21" t="s">
        <v>308</v>
      </c>
    </row>
    <row r="13" spans="1:17" ht="15.75">
      <c r="A13" s="65">
        <v>6</v>
      </c>
      <c r="B13" s="97" t="s">
        <v>226</v>
      </c>
      <c r="C13" s="97" t="s">
        <v>227</v>
      </c>
      <c r="D13" s="97" t="s">
        <v>228</v>
      </c>
      <c r="E13" s="72" t="s">
        <v>36</v>
      </c>
      <c r="F13" s="98">
        <v>42151</v>
      </c>
      <c r="G13" s="99" t="s">
        <v>11</v>
      </c>
      <c r="H13" s="97" t="s">
        <v>68</v>
      </c>
      <c r="I13" s="101">
        <v>5</v>
      </c>
      <c r="J13" s="89" t="s">
        <v>69</v>
      </c>
      <c r="K13" s="21">
        <v>7.5</v>
      </c>
      <c r="L13" s="21">
        <v>3</v>
      </c>
      <c r="M13" s="21">
        <v>2</v>
      </c>
      <c r="N13" s="21">
        <v>10</v>
      </c>
      <c r="O13" s="22">
        <f t="shared" si="0"/>
        <v>22.5</v>
      </c>
      <c r="P13" s="22">
        <f t="shared" si="1"/>
        <v>56.25</v>
      </c>
      <c r="Q13" s="21" t="s">
        <v>308</v>
      </c>
    </row>
    <row r="14" spans="1:17" s="103" customFormat="1" ht="15.75">
      <c r="A14" s="37">
        <v>7</v>
      </c>
      <c r="B14" s="102" t="s">
        <v>206</v>
      </c>
      <c r="C14" s="102" t="s">
        <v>207</v>
      </c>
      <c r="D14" s="102" t="s">
        <v>123</v>
      </c>
      <c r="E14" s="136" t="s">
        <v>36</v>
      </c>
      <c r="F14" s="105">
        <v>41717</v>
      </c>
      <c r="G14" s="53" t="s">
        <v>11</v>
      </c>
      <c r="H14" s="102" t="s">
        <v>50</v>
      </c>
      <c r="I14" s="106">
        <v>5</v>
      </c>
      <c r="J14" s="129" t="s">
        <v>208</v>
      </c>
      <c r="K14" s="63">
        <v>7.5</v>
      </c>
      <c r="L14" s="63">
        <v>4.5</v>
      </c>
      <c r="M14" s="63">
        <v>0</v>
      </c>
      <c r="N14" s="63">
        <v>5</v>
      </c>
      <c r="O14" s="107">
        <f t="shared" si="0"/>
        <v>17</v>
      </c>
      <c r="P14" s="107">
        <f t="shared" si="1"/>
        <v>42.5</v>
      </c>
      <c r="Q14" s="54"/>
    </row>
    <row r="15" spans="1:17" ht="15.75">
      <c r="A15" s="27">
        <v>8</v>
      </c>
      <c r="B15" s="35" t="s">
        <v>209</v>
      </c>
      <c r="C15" s="35" t="s">
        <v>307</v>
      </c>
      <c r="D15" s="35" t="s">
        <v>210</v>
      </c>
      <c r="E15" s="136" t="s">
        <v>36</v>
      </c>
      <c r="F15" s="104">
        <v>41814</v>
      </c>
      <c r="G15" s="53" t="s">
        <v>11</v>
      </c>
      <c r="H15" s="45" t="s">
        <v>68</v>
      </c>
      <c r="I15" s="106">
        <v>5</v>
      </c>
      <c r="J15" s="35" t="s">
        <v>211</v>
      </c>
      <c r="K15" s="82">
        <v>10</v>
      </c>
      <c r="L15" s="82">
        <v>0</v>
      </c>
      <c r="M15" s="82">
        <v>7</v>
      </c>
      <c r="N15" s="82">
        <v>0</v>
      </c>
      <c r="O15" s="18">
        <f t="shared" si="0"/>
        <v>17</v>
      </c>
      <c r="P15" s="107">
        <f t="shared" si="1"/>
        <v>42.5</v>
      </c>
      <c r="Q15" s="10"/>
    </row>
    <row r="16" spans="1:17" ht="15.75">
      <c r="A16" s="27">
        <v>9</v>
      </c>
      <c r="B16" s="94" t="s">
        <v>217</v>
      </c>
      <c r="C16" s="94" t="s">
        <v>53</v>
      </c>
      <c r="D16" s="94" t="s">
        <v>218</v>
      </c>
      <c r="E16" s="137" t="s">
        <v>40</v>
      </c>
      <c r="F16" s="95"/>
      <c r="G16" s="53" t="s">
        <v>11</v>
      </c>
      <c r="H16" s="94" t="s">
        <v>93</v>
      </c>
      <c r="I16" s="106">
        <v>5</v>
      </c>
      <c r="J16" s="135" t="s">
        <v>216</v>
      </c>
      <c r="K16" s="123">
        <v>2.5</v>
      </c>
      <c r="L16" s="124">
        <v>6</v>
      </c>
      <c r="M16" s="124">
        <v>2</v>
      </c>
      <c r="N16" s="124">
        <v>6</v>
      </c>
      <c r="O16" s="125">
        <f t="shared" si="0"/>
        <v>16.5</v>
      </c>
      <c r="P16" s="126">
        <f t="shared" si="1"/>
        <v>41.25</v>
      </c>
      <c r="Q16" s="96"/>
    </row>
    <row r="17" spans="1:17" ht="15.75">
      <c r="A17" s="27">
        <v>10</v>
      </c>
      <c r="B17" s="41" t="s">
        <v>251</v>
      </c>
      <c r="C17" s="41" t="s">
        <v>35</v>
      </c>
      <c r="D17" s="41" t="s">
        <v>199</v>
      </c>
      <c r="E17" s="18" t="s">
        <v>36</v>
      </c>
      <c r="F17" s="52">
        <v>42083</v>
      </c>
      <c r="G17" s="53" t="s">
        <v>11</v>
      </c>
      <c r="H17" s="41" t="s">
        <v>57</v>
      </c>
      <c r="I17" s="106">
        <v>5</v>
      </c>
      <c r="J17" s="30" t="s">
        <v>252</v>
      </c>
      <c r="K17" s="82">
        <v>5</v>
      </c>
      <c r="L17" s="82">
        <v>3</v>
      </c>
      <c r="M17" s="82">
        <v>0</v>
      </c>
      <c r="N17" s="82">
        <v>5</v>
      </c>
      <c r="O17" s="18">
        <f t="shared" si="0"/>
        <v>13</v>
      </c>
      <c r="P17" s="107">
        <f t="shared" si="1"/>
        <v>32.5</v>
      </c>
      <c r="Q17" s="10"/>
    </row>
    <row r="18" spans="1:17" ht="15.75">
      <c r="A18" s="27">
        <v>11</v>
      </c>
      <c r="B18" s="41" t="s">
        <v>243</v>
      </c>
      <c r="C18" s="41" t="s">
        <v>244</v>
      </c>
      <c r="D18" s="41" t="s">
        <v>245</v>
      </c>
      <c r="E18" s="122" t="s">
        <v>40</v>
      </c>
      <c r="F18" s="52">
        <v>42003</v>
      </c>
      <c r="G18" s="53" t="s">
        <v>11</v>
      </c>
      <c r="H18" s="41" t="s">
        <v>46</v>
      </c>
      <c r="I18" s="106">
        <v>5</v>
      </c>
      <c r="J18" s="130" t="s">
        <v>115</v>
      </c>
      <c r="K18" s="82">
        <v>8</v>
      </c>
      <c r="L18" s="82">
        <v>0</v>
      </c>
      <c r="M18" s="82">
        <v>0</v>
      </c>
      <c r="N18" s="82">
        <v>3</v>
      </c>
      <c r="O18" s="18">
        <f t="shared" si="0"/>
        <v>11</v>
      </c>
      <c r="P18" s="107">
        <f t="shared" si="1"/>
        <v>27.5</v>
      </c>
      <c r="Q18" s="10"/>
    </row>
    <row r="19" spans="1:17" ht="15.75">
      <c r="A19" s="27">
        <v>12</v>
      </c>
      <c r="B19" s="41" t="s">
        <v>246</v>
      </c>
      <c r="C19" s="41" t="s">
        <v>112</v>
      </c>
      <c r="D19" s="41" t="s">
        <v>247</v>
      </c>
      <c r="E19" s="36" t="s">
        <v>36</v>
      </c>
      <c r="F19" s="52">
        <v>41803</v>
      </c>
      <c r="G19" s="53" t="s">
        <v>11</v>
      </c>
      <c r="H19" s="41" t="s">
        <v>100</v>
      </c>
      <c r="I19" s="106">
        <v>5</v>
      </c>
      <c r="J19" s="30" t="s">
        <v>242</v>
      </c>
      <c r="K19" s="82">
        <v>8</v>
      </c>
      <c r="L19" s="82">
        <v>0</v>
      </c>
      <c r="M19" s="82">
        <v>0</v>
      </c>
      <c r="N19" s="82">
        <v>3</v>
      </c>
      <c r="O19" s="18">
        <f t="shared" si="0"/>
        <v>11</v>
      </c>
      <c r="P19" s="107">
        <f t="shared" si="1"/>
        <v>27.5</v>
      </c>
      <c r="Q19" s="10"/>
    </row>
    <row r="20" spans="1:17" ht="15.75">
      <c r="A20" s="27">
        <v>13</v>
      </c>
      <c r="B20" s="41" t="s">
        <v>219</v>
      </c>
      <c r="C20" s="41" t="s">
        <v>106</v>
      </c>
      <c r="D20" s="41" t="s">
        <v>220</v>
      </c>
      <c r="E20" s="36" t="s">
        <v>36</v>
      </c>
      <c r="F20" s="52"/>
      <c r="G20" s="53" t="s">
        <v>11</v>
      </c>
      <c r="H20" s="41" t="s">
        <v>221</v>
      </c>
      <c r="I20" s="106">
        <v>5</v>
      </c>
      <c r="J20" s="131" t="s">
        <v>144</v>
      </c>
      <c r="K20" s="63">
        <v>5</v>
      </c>
      <c r="L20" s="63">
        <v>5</v>
      </c>
      <c r="M20" s="63">
        <v>0</v>
      </c>
      <c r="N20" s="63">
        <v>0</v>
      </c>
      <c r="O20" s="107">
        <f t="shared" si="0"/>
        <v>10</v>
      </c>
      <c r="P20" s="107">
        <f t="shared" si="1"/>
        <v>25</v>
      </c>
      <c r="Q20" s="23"/>
    </row>
    <row r="21" spans="1:17" ht="15.75">
      <c r="A21" s="27">
        <v>14</v>
      </c>
      <c r="B21" s="41" t="s">
        <v>240</v>
      </c>
      <c r="C21" s="41" t="s">
        <v>30</v>
      </c>
      <c r="D21" s="41" t="s">
        <v>241</v>
      </c>
      <c r="E21" s="121" t="s">
        <v>40</v>
      </c>
      <c r="F21" s="52">
        <v>41583</v>
      </c>
      <c r="G21" s="53" t="s">
        <v>11</v>
      </c>
      <c r="H21" s="41" t="s">
        <v>100</v>
      </c>
      <c r="I21" s="106">
        <v>5</v>
      </c>
      <c r="J21" s="34" t="s">
        <v>242</v>
      </c>
      <c r="K21" s="82">
        <v>5</v>
      </c>
      <c r="L21" s="82">
        <v>1.5</v>
      </c>
      <c r="M21" s="82">
        <v>0</v>
      </c>
      <c r="N21" s="82">
        <v>1.5</v>
      </c>
      <c r="O21" s="18">
        <f t="shared" si="0"/>
        <v>8</v>
      </c>
      <c r="P21" s="107">
        <f t="shared" si="1"/>
        <v>20</v>
      </c>
      <c r="Q21" s="10"/>
    </row>
    <row r="22" spans="1:17" ht="15.75">
      <c r="A22" s="27">
        <v>15</v>
      </c>
      <c r="B22" s="41" t="s">
        <v>238</v>
      </c>
      <c r="C22" s="41" t="s">
        <v>45</v>
      </c>
      <c r="D22" s="41" t="s">
        <v>239</v>
      </c>
      <c r="E22" s="121" t="s">
        <v>40</v>
      </c>
      <c r="F22" s="52">
        <v>41777</v>
      </c>
      <c r="G22" s="53" t="s">
        <v>11</v>
      </c>
      <c r="H22" s="41" t="s">
        <v>46</v>
      </c>
      <c r="I22" s="106">
        <v>5</v>
      </c>
      <c r="J22" s="132" t="s">
        <v>115</v>
      </c>
      <c r="K22" s="82">
        <v>8</v>
      </c>
      <c r="L22" s="82">
        <v>0</v>
      </c>
      <c r="M22" s="82">
        <v>0</v>
      </c>
      <c r="N22" s="82">
        <v>0</v>
      </c>
      <c r="O22" s="18">
        <f t="shared" si="0"/>
        <v>8</v>
      </c>
      <c r="P22" s="107">
        <f t="shared" si="1"/>
        <v>20</v>
      </c>
      <c r="Q22" s="10"/>
    </row>
    <row r="23" spans="1:17" ht="15.75">
      <c r="A23" s="27">
        <v>16</v>
      </c>
      <c r="B23" s="41" t="s">
        <v>26</v>
      </c>
      <c r="C23" s="41" t="s">
        <v>89</v>
      </c>
      <c r="D23" s="41" t="s">
        <v>25</v>
      </c>
      <c r="E23" s="46" t="s">
        <v>36</v>
      </c>
      <c r="F23" s="52">
        <v>42179</v>
      </c>
      <c r="G23" s="53" t="s">
        <v>11</v>
      </c>
      <c r="H23" s="41" t="s">
        <v>222</v>
      </c>
      <c r="I23" s="106">
        <v>5</v>
      </c>
      <c r="J23" s="30" t="s">
        <v>21</v>
      </c>
      <c r="K23" s="63">
        <v>2.5</v>
      </c>
      <c r="L23" s="82">
        <v>1.5</v>
      </c>
      <c r="M23" s="63">
        <v>0</v>
      </c>
      <c r="N23" s="63">
        <v>3</v>
      </c>
      <c r="O23" s="107">
        <f t="shared" si="0"/>
        <v>7</v>
      </c>
      <c r="P23" s="107">
        <f t="shared" si="1"/>
        <v>17.5</v>
      </c>
      <c r="Q23" s="23"/>
    </row>
    <row r="24" spans="1:17" ht="15.75">
      <c r="A24" s="27">
        <v>17</v>
      </c>
      <c r="B24" s="41" t="s">
        <v>213</v>
      </c>
      <c r="C24" s="41" t="s">
        <v>146</v>
      </c>
      <c r="D24" s="41" t="s">
        <v>214</v>
      </c>
      <c r="E24" s="36" t="s">
        <v>40</v>
      </c>
      <c r="F24" s="52"/>
      <c r="G24" s="53" t="s">
        <v>11</v>
      </c>
      <c r="H24" s="41" t="s">
        <v>90</v>
      </c>
      <c r="I24" s="106">
        <v>5</v>
      </c>
      <c r="J24" s="133" t="s">
        <v>64</v>
      </c>
      <c r="K24" s="63">
        <v>2.5</v>
      </c>
      <c r="L24" s="63">
        <v>3</v>
      </c>
      <c r="M24" s="63">
        <v>0</v>
      </c>
      <c r="N24" s="63">
        <v>1.5</v>
      </c>
      <c r="O24" s="107">
        <f t="shared" si="0"/>
        <v>7</v>
      </c>
      <c r="P24" s="107">
        <f t="shared" si="1"/>
        <v>17.5</v>
      </c>
      <c r="Q24" s="23"/>
    </row>
    <row r="25" spans="1:17" ht="15.75">
      <c r="A25" s="27">
        <v>18</v>
      </c>
      <c r="B25" s="41" t="s">
        <v>188</v>
      </c>
      <c r="C25" s="41" t="s">
        <v>207</v>
      </c>
      <c r="D25" s="41" t="s">
        <v>234</v>
      </c>
      <c r="E25" s="18" t="s">
        <v>36</v>
      </c>
      <c r="F25" s="52">
        <v>41860</v>
      </c>
      <c r="G25" s="53" t="s">
        <v>11</v>
      </c>
      <c r="H25" s="41" t="s">
        <v>222</v>
      </c>
      <c r="I25" s="106">
        <v>5</v>
      </c>
      <c r="J25" s="34" t="s">
        <v>29</v>
      </c>
      <c r="K25" s="63">
        <v>0</v>
      </c>
      <c r="L25" s="63">
        <v>2.5</v>
      </c>
      <c r="M25" s="63">
        <v>0</v>
      </c>
      <c r="N25" s="63">
        <v>3</v>
      </c>
      <c r="O25" s="107">
        <f t="shared" si="0"/>
        <v>5.5</v>
      </c>
      <c r="P25" s="107">
        <f t="shared" si="1"/>
        <v>13.75</v>
      </c>
      <c r="Q25" s="23"/>
    </row>
    <row r="26" spans="1:17" ht="15.75">
      <c r="A26" s="27">
        <v>19</v>
      </c>
      <c r="B26" s="42" t="s">
        <v>248</v>
      </c>
      <c r="C26" s="42" t="s">
        <v>249</v>
      </c>
      <c r="D26" s="42" t="s">
        <v>23</v>
      </c>
      <c r="E26" s="18" t="s">
        <v>36</v>
      </c>
      <c r="F26" s="52">
        <v>41867</v>
      </c>
      <c r="G26" s="53" t="s">
        <v>11</v>
      </c>
      <c r="H26" s="41" t="s">
        <v>46</v>
      </c>
      <c r="I26" s="106">
        <v>5</v>
      </c>
      <c r="J26" s="132" t="s">
        <v>115</v>
      </c>
      <c r="K26" s="82">
        <v>2.5</v>
      </c>
      <c r="L26" s="82">
        <v>0</v>
      </c>
      <c r="M26" s="82">
        <v>2</v>
      </c>
      <c r="N26" s="82">
        <v>0</v>
      </c>
      <c r="O26" s="18">
        <f t="shared" si="0"/>
        <v>4.5</v>
      </c>
      <c r="P26" s="107">
        <f t="shared" si="1"/>
        <v>11.25</v>
      </c>
      <c r="Q26" s="10"/>
    </row>
    <row r="29" spans="1:17">
      <c r="D29" s="64" t="s">
        <v>309</v>
      </c>
    </row>
    <row r="30" spans="1:17">
      <c r="D30" s="64" t="s">
        <v>311</v>
      </c>
    </row>
    <row r="31" spans="1:17">
      <c r="D31" s="64" t="s">
        <v>310</v>
      </c>
    </row>
  </sheetData>
  <sortState ref="A8:Q26">
    <sortCondition descending="1" ref="P8:P26"/>
  </sortState>
  <mergeCells count="1">
    <mergeCell ref="B5:C5"/>
  </mergeCells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5"/>
  <sheetViews>
    <sheetView zoomScale="70" zoomScaleNormal="70" workbookViewId="0">
      <selection activeCell="B34" sqref="B34"/>
    </sheetView>
  </sheetViews>
  <sheetFormatPr defaultRowHeight="12.75"/>
  <cols>
    <col min="1" max="1" width="5.28515625" customWidth="1"/>
    <col min="2" max="2" width="24.28515625" customWidth="1"/>
    <col min="3" max="3" width="13.28515625" customWidth="1"/>
    <col min="4" max="4" width="19.42578125" customWidth="1"/>
    <col min="6" max="6" width="13.7109375" customWidth="1"/>
    <col min="8" max="8" width="52.28515625" customWidth="1"/>
    <col min="9" max="9" width="6.7109375" customWidth="1"/>
    <col min="10" max="10" width="43.42578125" customWidth="1"/>
    <col min="17" max="17" width="16.85546875" customWidth="1"/>
  </cols>
  <sheetData>
    <row r="1" spans="1:17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7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7">
      <c r="A3" s="3"/>
      <c r="B3" s="4" t="s">
        <v>15</v>
      </c>
      <c r="C3" s="3" t="s">
        <v>16</v>
      </c>
      <c r="D3" s="3"/>
      <c r="E3" s="3"/>
      <c r="F3" s="3"/>
      <c r="G3" s="3"/>
      <c r="H3" s="3"/>
      <c r="I3" s="3"/>
      <c r="J3" s="3"/>
    </row>
    <row r="4" spans="1:17">
      <c r="A4" s="3"/>
      <c r="B4" s="4" t="s">
        <v>3</v>
      </c>
      <c r="C4" s="3">
        <v>6</v>
      </c>
      <c r="D4" s="3"/>
      <c r="E4" s="3"/>
      <c r="F4" s="3"/>
      <c r="G4" s="3"/>
      <c r="H4" s="3"/>
      <c r="I4" s="3"/>
      <c r="J4" s="3"/>
    </row>
    <row r="5" spans="1:17">
      <c r="A5" s="3"/>
      <c r="B5" s="138" t="s">
        <v>4</v>
      </c>
      <c r="C5" s="139"/>
      <c r="D5" s="3">
        <v>40</v>
      </c>
      <c r="E5" s="3"/>
      <c r="F5" s="6"/>
      <c r="G5" s="3"/>
      <c r="H5" s="3"/>
      <c r="I5" s="3"/>
      <c r="J5" s="3"/>
    </row>
    <row r="6" spans="1:17">
      <c r="A6" s="7"/>
      <c r="B6" s="7"/>
      <c r="C6" s="7"/>
      <c r="D6" s="7"/>
      <c r="E6" s="7"/>
      <c r="F6" s="8"/>
      <c r="G6" s="7"/>
      <c r="H6" s="7"/>
      <c r="I6" s="9"/>
      <c r="J6" s="7"/>
    </row>
    <row r="7" spans="1:17" ht="47.25">
      <c r="A7" s="24" t="s">
        <v>5</v>
      </c>
      <c r="B7" s="24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4" t="s">
        <v>11</v>
      </c>
      <c r="H7" s="24" t="s">
        <v>12</v>
      </c>
      <c r="I7" s="24" t="s">
        <v>3</v>
      </c>
      <c r="J7" s="24" t="s">
        <v>13</v>
      </c>
      <c r="K7" s="25">
        <v>1</v>
      </c>
      <c r="L7" s="25">
        <v>2</v>
      </c>
      <c r="M7" s="25">
        <v>3</v>
      </c>
      <c r="N7" s="25">
        <v>4</v>
      </c>
      <c r="O7" s="25" t="s">
        <v>70</v>
      </c>
      <c r="P7" s="25" t="s">
        <v>71</v>
      </c>
      <c r="Q7" s="25" t="s">
        <v>72</v>
      </c>
    </row>
    <row r="8" spans="1:17" s="11" customFormat="1" ht="15.75">
      <c r="A8" s="65">
        <v>1</v>
      </c>
      <c r="B8" s="66" t="s">
        <v>279</v>
      </c>
      <c r="C8" s="66" t="s">
        <v>280</v>
      </c>
      <c r="D8" s="66" t="s">
        <v>281</v>
      </c>
      <c r="E8" s="83" t="s">
        <v>40</v>
      </c>
      <c r="F8" s="67"/>
      <c r="G8" s="68" t="s">
        <v>11</v>
      </c>
      <c r="H8" s="66" t="s">
        <v>90</v>
      </c>
      <c r="I8" s="108">
        <v>6</v>
      </c>
      <c r="J8" s="100" t="s">
        <v>66</v>
      </c>
      <c r="K8" s="22">
        <v>10</v>
      </c>
      <c r="L8" s="22">
        <v>5</v>
      </c>
      <c r="M8" s="22">
        <v>9</v>
      </c>
      <c r="N8" s="22">
        <v>9</v>
      </c>
      <c r="O8" s="22">
        <f t="shared" ref="O8:O30" si="0">SUM(K8:N8)</f>
        <v>33</v>
      </c>
      <c r="P8" s="22">
        <f t="shared" ref="P8:P30" si="1">O8*100/40</f>
        <v>82.5</v>
      </c>
      <c r="Q8" s="26" t="s">
        <v>73</v>
      </c>
    </row>
    <row r="9" spans="1:17" s="11" customFormat="1" ht="15.75">
      <c r="A9" s="65">
        <v>2</v>
      </c>
      <c r="B9" s="66" t="s">
        <v>288</v>
      </c>
      <c r="C9" s="66" t="s">
        <v>89</v>
      </c>
      <c r="D9" s="66" t="s">
        <v>289</v>
      </c>
      <c r="E9" s="109" t="s">
        <v>36</v>
      </c>
      <c r="F9" s="67"/>
      <c r="G9" s="68" t="s">
        <v>11</v>
      </c>
      <c r="H9" s="66" t="s">
        <v>93</v>
      </c>
      <c r="I9" s="108">
        <v>6</v>
      </c>
      <c r="J9" s="100" t="s">
        <v>290</v>
      </c>
      <c r="K9" s="81">
        <v>8</v>
      </c>
      <c r="L9" s="81">
        <v>8</v>
      </c>
      <c r="M9" s="81">
        <v>9</v>
      </c>
      <c r="N9" s="81">
        <v>8</v>
      </c>
      <c r="O9" s="22">
        <f t="shared" si="0"/>
        <v>33</v>
      </c>
      <c r="P9" s="22">
        <f t="shared" si="1"/>
        <v>82.5</v>
      </c>
      <c r="Q9" s="26" t="s">
        <v>73</v>
      </c>
    </row>
    <row r="10" spans="1:17" s="11" customFormat="1" ht="15.75">
      <c r="A10" s="65">
        <v>3</v>
      </c>
      <c r="B10" s="66" t="s">
        <v>258</v>
      </c>
      <c r="C10" s="66" t="s">
        <v>259</v>
      </c>
      <c r="D10" s="66" t="s">
        <v>196</v>
      </c>
      <c r="E10" s="109" t="s">
        <v>36</v>
      </c>
      <c r="F10" s="67">
        <v>41636</v>
      </c>
      <c r="G10" s="68" t="s">
        <v>11</v>
      </c>
      <c r="H10" s="66" t="s">
        <v>46</v>
      </c>
      <c r="I10" s="108">
        <v>6</v>
      </c>
      <c r="J10" s="100" t="s">
        <v>48</v>
      </c>
      <c r="K10" s="22">
        <v>9</v>
      </c>
      <c r="L10" s="22">
        <v>9</v>
      </c>
      <c r="M10" s="22">
        <v>5</v>
      </c>
      <c r="N10" s="22">
        <v>9</v>
      </c>
      <c r="O10" s="22">
        <f t="shared" si="0"/>
        <v>32</v>
      </c>
      <c r="P10" s="22">
        <f t="shared" si="1"/>
        <v>80</v>
      </c>
      <c r="Q10" s="26" t="s">
        <v>74</v>
      </c>
    </row>
    <row r="11" spans="1:17" s="11" customFormat="1" ht="15.75">
      <c r="A11" s="65">
        <v>4</v>
      </c>
      <c r="B11" s="66" t="s">
        <v>282</v>
      </c>
      <c r="C11" s="66" t="s">
        <v>58</v>
      </c>
      <c r="D11" s="66" t="s">
        <v>23</v>
      </c>
      <c r="E11" s="109" t="s">
        <v>36</v>
      </c>
      <c r="F11" s="67"/>
      <c r="G11" s="68" t="s">
        <v>11</v>
      </c>
      <c r="H11" s="66" t="s">
        <v>90</v>
      </c>
      <c r="I11" s="108">
        <v>6</v>
      </c>
      <c r="J11" s="100" t="s">
        <v>66</v>
      </c>
      <c r="K11" s="22">
        <v>10</v>
      </c>
      <c r="L11" s="22">
        <v>8</v>
      </c>
      <c r="M11" s="22">
        <v>8</v>
      </c>
      <c r="N11" s="22">
        <v>5</v>
      </c>
      <c r="O11" s="22">
        <f t="shared" si="0"/>
        <v>31</v>
      </c>
      <c r="P11" s="22">
        <f t="shared" si="1"/>
        <v>77.5</v>
      </c>
      <c r="Q11" s="26" t="s">
        <v>74</v>
      </c>
    </row>
    <row r="12" spans="1:17" ht="15.75">
      <c r="A12" s="65">
        <v>5</v>
      </c>
      <c r="B12" s="66" t="s">
        <v>301</v>
      </c>
      <c r="C12" s="66" t="s">
        <v>106</v>
      </c>
      <c r="D12" s="66" t="s">
        <v>302</v>
      </c>
      <c r="E12" s="109" t="s">
        <v>36</v>
      </c>
      <c r="F12" s="67">
        <v>41684</v>
      </c>
      <c r="G12" s="68" t="s">
        <v>11</v>
      </c>
      <c r="H12" s="66" t="s">
        <v>57</v>
      </c>
      <c r="I12" s="108">
        <v>6</v>
      </c>
      <c r="J12" s="100" t="s">
        <v>128</v>
      </c>
      <c r="K12" s="81">
        <v>8</v>
      </c>
      <c r="L12" s="81">
        <v>7</v>
      </c>
      <c r="M12" s="81">
        <v>3</v>
      </c>
      <c r="N12" s="81">
        <v>10</v>
      </c>
      <c r="O12" s="22">
        <f t="shared" si="0"/>
        <v>28</v>
      </c>
      <c r="P12" s="22">
        <f t="shared" si="1"/>
        <v>70</v>
      </c>
      <c r="Q12" s="26" t="s">
        <v>74</v>
      </c>
    </row>
    <row r="13" spans="1:17" ht="15.75">
      <c r="A13" s="65">
        <v>6</v>
      </c>
      <c r="B13" s="66" t="s">
        <v>272</v>
      </c>
      <c r="C13" s="66" t="s">
        <v>273</v>
      </c>
      <c r="D13" s="66" t="s">
        <v>241</v>
      </c>
      <c r="E13" s="109" t="s">
        <v>40</v>
      </c>
      <c r="F13" s="67">
        <v>41583</v>
      </c>
      <c r="G13" s="68" t="s">
        <v>11</v>
      </c>
      <c r="H13" s="66" t="s">
        <v>100</v>
      </c>
      <c r="I13" s="108">
        <v>6</v>
      </c>
      <c r="J13" s="100" t="s">
        <v>274</v>
      </c>
      <c r="K13" s="22">
        <v>5</v>
      </c>
      <c r="L13" s="22">
        <v>10</v>
      </c>
      <c r="M13" s="22">
        <v>8</v>
      </c>
      <c r="N13" s="22">
        <v>4</v>
      </c>
      <c r="O13" s="22">
        <f t="shared" si="0"/>
        <v>27</v>
      </c>
      <c r="P13" s="22">
        <f t="shared" si="1"/>
        <v>67.5</v>
      </c>
      <c r="Q13" s="26" t="s">
        <v>74</v>
      </c>
    </row>
    <row r="14" spans="1:17" ht="15.75">
      <c r="A14" s="65">
        <v>7</v>
      </c>
      <c r="B14" s="66" t="s">
        <v>296</v>
      </c>
      <c r="C14" s="66" t="s">
        <v>190</v>
      </c>
      <c r="D14" s="66" t="s">
        <v>239</v>
      </c>
      <c r="E14" s="109" t="s">
        <v>40</v>
      </c>
      <c r="F14" s="67">
        <v>41594</v>
      </c>
      <c r="G14" s="68" t="s">
        <v>11</v>
      </c>
      <c r="H14" s="66" t="s">
        <v>295</v>
      </c>
      <c r="I14" s="108">
        <v>6</v>
      </c>
      <c r="J14" s="100" t="s">
        <v>29</v>
      </c>
      <c r="K14" s="81">
        <v>10</v>
      </c>
      <c r="L14" s="81">
        <v>5</v>
      </c>
      <c r="M14" s="81">
        <v>6</v>
      </c>
      <c r="N14" s="81">
        <v>5</v>
      </c>
      <c r="O14" s="22">
        <f t="shared" si="0"/>
        <v>26</v>
      </c>
      <c r="P14" s="22">
        <f t="shared" si="1"/>
        <v>65</v>
      </c>
      <c r="Q14" s="26" t="s">
        <v>74</v>
      </c>
    </row>
    <row r="15" spans="1:17" ht="15.75">
      <c r="A15" s="65">
        <v>8</v>
      </c>
      <c r="B15" s="66" t="s">
        <v>284</v>
      </c>
      <c r="C15" s="66" t="s">
        <v>54</v>
      </c>
      <c r="D15" s="66" t="s">
        <v>61</v>
      </c>
      <c r="E15" s="109" t="s">
        <v>36</v>
      </c>
      <c r="F15" s="67"/>
      <c r="G15" s="68" t="s">
        <v>11</v>
      </c>
      <c r="H15" s="66" t="s">
        <v>93</v>
      </c>
      <c r="I15" s="108">
        <v>6</v>
      </c>
      <c r="J15" s="100" t="s">
        <v>285</v>
      </c>
      <c r="K15" s="22">
        <v>5</v>
      </c>
      <c r="L15" s="22">
        <v>8</v>
      </c>
      <c r="M15" s="22">
        <v>5</v>
      </c>
      <c r="N15" s="22">
        <v>4</v>
      </c>
      <c r="O15" s="22">
        <f t="shared" si="0"/>
        <v>22</v>
      </c>
      <c r="P15" s="22">
        <f t="shared" si="1"/>
        <v>55</v>
      </c>
      <c r="Q15" s="26" t="s">
        <v>74</v>
      </c>
    </row>
    <row r="16" spans="1:17" ht="15.75">
      <c r="A16" s="65">
        <v>9</v>
      </c>
      <c r="B16" s="66" t="s">
        <v>293</v>
      </c>
      <c r="C16" s="66" t="s">
        <v>294</v>
      </c>
      <c r="D16" s="66" t="s">
        <v>186</v>
      </c>
      <c r="E16" s="109" t="s">
        <v>36</v>
      </c>
      <c r="F16" s="67">
        <v>41547</v>
      </c>
      <c r="G16" s="68" t="s">
        <v>11</v>
      </c>
      <c r="H16" s="66" t="s">
        <v>295</v>
      </c>
      <c r="I16" s="108">
        <v>6</v>
      </c>
      <c r="J16" s="100" t="s">
        <v>21</v>
      </c>
      <c r="K16" s="81">
        <v>6</v>
      </c>
      <c r="L16" s="81">
        <v>2</v>
      </c>
      <c r="M16" s="81">
        <v>9</v>
      </c>
      <c r="N16" s="81">
        <v>4</v>
      </c>
      <c r="O16" s="22">
        <f t="shared" si="0"/>
        <v>21</v>
      </c>
      <c r="P16" s="22">
        <f t="shared" si="1"/>
        <v>52.5</v>
      </c>
      <c r="Q16" s="26" t="s">
        <v>74</v>
      </c>
    </row>
    <row r="17" spans="1:17" ht="15.75">
      <c r="A17" s="65">
        <v>10</v>
      </c>
      <c r="B17" s="66" t="s">
        <v>264</v>
      </c>
      <c r="C17" s="66" t="s">
        <v>265</v>
      </c>
      <c r="D17" s="66" t="s">
        <v>20</v>
      </c>
      <c r="E17" s="109" t="s">
        <v>36</v>
      </c>
      <c r="F17" s="67">
        <v>41463</v>
      </c>
      <c r="G17" s="68" t="s">
        <v>11</v>
      </c>
      <c r="H17" s="66" t="s">
        <v>68</v>
      </c>
      <c r="I17" s="108">
        <v>6</v>
      </c>
      <c r="J17" s="100" t="s">
        <v>69</v>
      </c>
      <c r="K17" s="22">
        <v>10</v>
      </c>
      <c r="L17" s="22">
        <v>0</v>
      </c>
      <c r="M17" s="22">
        <v>7</v>
      </c>
      <c r="N17" s="22">
        <v>3</v>
      </c>
      <c r="O17" s="22">
        <f t="shared" si="0"/>
        <v>20</v>
      </c>
      <c r="P17" s="22">
        <f t="shared" si="1"/>
        <v>50</v>
      </c>
      <c r="Q17" s="26" t="s">
        <v>74</v>
      </c>
    </row>
    <row r="18" spans="1:17" ht="15.75">
      <c r="A18" s="27">
        <v>11</v>
      </c>
      <c r="B18" s="33" t="s">
        <v>297</v>
      </c>
      <c r="C18" s="33" t="s">
        <v>202</v>
      </c>
      <c r="D18" s="33" t="s">
        <v>298</v>
      </c>
      <c r="E18" s="55" t="s">
        <v>40</v>
      </c>
      <c r="F18" s="38">
        <v>41366</v>
      </c>
      <c r="G18" s="39" t="s">
        <v>11</v>
      </c>
      <c r="H18" s="34" t="s">
        <v>295</v>
      </c>
      <c r="I18" s="47">
        <v>6</v>
      </c>
      <c r="J18" s="42" t="s">
        <v>21</v>
      </c>
      <c r="K18" s="82">
        <v>10</v>
      </c>
      <c r="L18" s="82">
        <v>0</v>
      </c>
      <c r="M18" s="82">
        <v>6</v>
      </c>
      <c r="N18" s="82">
        <v>3</v>
      </c>
      <c r="O18" s="18">
        <f t="shared" si="0"/>
        <v>19</v>
      </c>
      <c r="P18" s="18">
        <f t="shared" si="1"/>
        <v>47.5</v>
      </c>
      <c r="Q18" s="17"/>
    </row>
    <row r="19" spans="1:17" ht="15.75">
      <c r="A19" s="27">
        <v>12</v>
      </c>
      <c r="B19" s="33" t="s">
        <v>260</v>
      </c>
      <c r="C19" s="33" t="s">
        <v>156</v>
      </c>
      <c r="D19" s="33" t="s">
        <v>261</v>
      </c>
      <c r="E19" s="55" t="s">
        <v>40</v>
      </c>
      <c r="F19" s="38">
        <v>41389</v>
      </c>
      <c r="G19" s="39" t="s">
        <v>11</v>
      </c>
      <c r="H19" s="34" t="s">
        <v>68</v>
      </c>
      <c r="I19" s="47">
        <v>6</v>
      </c>
      <c r="J19" s="42" t="s">
        <v>169</v>
      </c>
      <c r="K19" s="18">
        <v>8</v>
      </c>
      <c r="L19" s="18">
        <v>0</v>
      </c>
      <c r="M19" s="18">
        <v>5</v>
      </c>
      <c r="N19" s="18">
        <v>2</v>
      </c>
      <c r="O19" s="18">
        <f t="shared" si="0"/>
        <v>15</v>
      </c>
      <c r="P19" s="18">
        <f t="shared" si="1"/>
        <v>37.5</v>
      </c>
      <c r="Q19" s="17"/>
    </row>
    <row r="20" spans="1:17" ht="15.75">
      <c r="A20" s="27">
        <v>13</v>
      </c>
      <c r="B20" s="33" t="s">
        <v>286</v>
      </c>
      <c r="C20" s="33" t="s">
        <v>287</v>
      </c>
      <c r="D20" s="33" t="s">
        <v>196</v>
      </c>
      <c r="E20" s="55" t="s">
        <v>40</v>
      </c>
      <c r="F20" s="38"/>
      <c r="G20" s="39" t="s">
        <v>11</v>
      </c>
      <c r="H20" s="34" t="s">
        <v>93</v>
      </c>
      <c r="I20" s="47">
        <v>6</v>
      </c>
      <c r="J20" s="42" t="s">
        <v>285</v>
      </c>
      <c r="K20" s="82">
        <v>3</v>
      </c>
      <c r="L20" s="82">
        <v>5</v>
      </c>
      <c r="M20" s="82">
        <v>3</v>
      </c>
      <c r="N20" s="82">
        <v>4</v>
      </c>
      <c r="O20" s="18">
        <f t="shared" si="0"/>
        <v>15</v>
      </c>
      <c r="P20" s="18">
        <f t="shared" si="1"/>
        <v>37.5</v>
      </c>
      <c r="Q20" s="17"/>
    </row>
    <row r="21" spans="1:17" ht="15.75">
      <c r="A21" s="27">
        <v>14</v>
      </c>
      <c r="B21" s="33" t="s">
        <v>203</v>
      </c>
      <c r="C21" s="34" t="s">
        <v>253</v>
      </c>
      <c r="D21" s="34" t="s">
        <v>241</v>
      </c>
      <c r="E21" s="55" t="s">
        <v>40</v>
      </c>
      <c r="F21" s="38">
        <v>41567</v>
      </c>
      <c r="G21" s="39" t="s">
        <v>11</v>
      </c>
      <c r="H21" s="34" t="s">
        <v>254</v>
      </c>
      <c r="I21" s="47">
        <v>6</v>
      </c>
      <c r="J21" s="42" t="s">
        <v>255</v>
      </c>
      <c r="K21" s="107">
        <v>5</v>
      </c>
      <c r="L21" s="107">
        <v>2</v>
      </c>
      <c r="M21" s="107">
        <v>4</v>
      </c>
      <c r="N21" s="107">
        <v>2</v>
      </c>
      <c r="O21" s="107">
        <f t="shared" si="0"/>
        <v>13</v>
      </c>
      <c r="P21" s="107">
        <f t="shared" si="1"/>
        <v>32.5</v>
      </c>
      <c r="Q21" s="17"/>
    </row>
    <row r="22" spans="1:17" ht="15.75">
      <c r="A22" s="27">
        <v>15</v>
      </c>
      <c r="B22" s="33" t="s">
        <v>38</v>
      </c>
      <c r="C22" s="33" t="s">
        <v>34</v>
      </c>
      <c r="D22" s="33" t="s">
        <v>39</v>
      </c>
      <c r="E22" s="55" t="s">
        <v>40</v>
      </c>
      <c r="F22" s="38"/>
      <c r="G22" s="39" t="s">
        <v>11</v>
      </c>
      <c r="H22" s="34" t="s">
        <v>291</v>
      </c>
      <c r="I22" s="47">
        <v>6</v>
      </c>
      <c r="J22" s="42" t="s">
        <v>292</v>
      </c>
      <c r="K22" s="82">
        <v>2.5</v>
      </c>
      <c r="L22" s="82">
        <v>5</v>
      </c>
      <c r="M22" s="82">
        <v>0</v>
      </c>
      <c r="N22" s="82">
        <v>5</v>
      </c>
      <c r="O22" s="18">
        <f t="shared" si="0"/>
        <v>12.5</v>
      </c>
      <c r="P22" s="18">
        <f t="shared" si="1"/>
        <v>31.25</v>
      </c>
      <c r="Q22" s="17"/>
    </row>
    <row r="23" spans="1:17" ht="15.75">
      <c r="A23" s="27">
        <v>16</v>
      </c>
      <c r="B23" s="33" t="s">
        <v>299</v>
      </c>
      <c r="C23" s="33" t="s">
        <v>253</v>
      </c>
      <c r="D23" s="33" t="s">
        <v>300</v>
      </c>
      <c r="E23" s="55" t="s">
        <v>40</v>
      </c>
      <c r="F23" s="38">
        <v>41330</v>
      </c>
      <c r="G23" s="39" t="s">
        <v>11</v>
      </c>
      <c r="H23" s="34" t="s">
        <v>57</v>
      </c>
      <c r="I23" s="47">
        <v>6</v>
      </c>
      <c r="J23" s="42" t="s">
        <v>250</v>
      </c>
      <c r="K23" s="82">
        <v>3.5</v>
      </c>
      <c r="L23" s="82">
        <v>3</v>
      </c>
      <c r="M23" s="82">
        <v>4</v>
      </c>
      <c r="N23" s="82">
        <v>2</v>
      </c>
      <c r="O23" s="18">
        <f t="shared" si="0"/>
        <v>12.5</v>
      </c>
      <c r="P23" s="18">
        <f t="shared" si="1"/>
        <v>31.25</v>
      </c>
      <c r="Q23" s="17"/>
    </row>
    <row r="24" spans="1:17" ht="15.75">
      <c r="A24" s="27">
        <v>17</v>
      </c>
      <c r="B24" s="33" t="s">
        <v>262</v>
      </c>
      <c r="C24" s="33" t="s">
        <v>189</v>
      </c>
      <c r="D24" s="33" t="s">
        <v>263</v>
      </c>
      <c r="E24" s="55" t="s">
        <v>36</v>
      </c>
      <c r="F24" s="38">
        <v>41419</v>
      </c>
      <c r="G24" s="39" t="s">
        <v>11</v>
      </c>
      <c r="H24" s="34" t="s">
        <v>68</v>
      </c>
      <c r="I24" s="47">
        <v>6</v>
      </c>
      <c r="J24" s="42" t="s">
        <v>69</v>
      </c>
      <c r="K24" s="18">
        <v>3</v>
      </c>
      <c r="L24" s="18">
        <v>3</v>
      </c>
      <c r="M24" s="18">
        <v>4</v>
      </c>
      <c r="N24" s="18">
        <v>0</v>
      </c>
      <c r="O24" s="18">
        <f t="shared" si="0"/>
        <v>10</v>
      </c>
      <c r="P24" s="18">
        <f t="shared" si="1"/>
        <v>25</v>
      </c>
      <c r="Q24" s="17"/>
    </row>
    <row r="25" spans="1:17" ht="15.75">
      <c r="A25" s="27">
        <v>18</v>
      </c>
      <c r="B25" s="33" t="s">
        <v>283</v>
      </c>
      <c r="C25" s="33" t="s">
        <v>265</v>
      </c>
      <c r="D25" s="33" t="s">
        <v>31</v>
      </c>
      <c r="E25" s="55" t="s">
        <v>36</v>
      </c>
      <c r="F25" s="38"/>
      <c r="G25" s="39" t="s">
        <v>11</v>
      </c>
      <c r="H25" s="34" t="s">
        <v>90</v>
      </c>
      <c r="I25" s="47">
        <v>6</v>
      </c>
      <c r="J25" s="42" t="s">
        <v>64</v>
      </c>
      <c r="K25" s="18">
        <v>2.5</v>
      </c>
      <c r="L25" s="18">
        <v>0</v>
      </c>
      <c r="M25" s="18">
        <v>3</v>
      </c>
      <c r="N25" s="18">
        <v>4</v>
      </c>
      <c r="O25" s="18">
        <f t="shared" si="0"/>
        <v>9.5</v>
      </c>
      <c r="P25" s="18">
        <f t="shared" si="1"/>
        <v>23.75</v>
      </c>
      <c r="Q25" s="10"/>
    </row>
    <row r="26" spans="1:17" ht="15.75">
      <c r="A26" s="27">
        <v>19</v>
      </c>
      <c r="B26" s="33" t="s">
        <v>256</v>
      </c>
      <c r="C26" s="33" t="s">
        <v>257</v>
      </c>
      <c r="D26" s="33" t="s">
        <v>193</v>
      </c>
      <c r="E26" s="55" t="s">
        <v>40</v>
      </c>
      <c r="F26" s="38">
        <v>41393</v>
      </c>
      <c r="G26" s="39" t="s">
        <v>11</v>
      </c>
      <c r="H26" s="34" t="s">
        <v>254</v>
      </c>
      <c r="I26" s="47">
        <v>6</v>
      </c>
      <c r="J26" s="42" t="s">
        <v>208</v>
      </c>
      <c r="K26" s="18">
        <v>3</v>
      </c>
      <c r="L26" s="18">
        <v>0</v>
      </c>
      <c r="M26" s="18">
        <v>6</v>
      </c>
      <c r="N26" s="18">
        <v>0</v>
      </c>
      <c r="O26" s="18">
        <f t="shared" si="0"/>
        <v>9</v>
      </c>
      <c r="P26" s="18">
        <f t="shared" si="1"/>
        <v>22.5</v>
      </c>
      <c r="Q26" s="10"/>
    </row>
    <row r="27" spans="1:17" ht="15.75">
      <c r="A27" s="27">
        <v>20</v>
      </c>
      <c r="B27" s="33" t="s">
        <v>269</v>
      </c>
      <c r="C27" s="33" t="s">
        <v>270</v>
      </c>
      <c r="D27" s="33" t="s">
        <v>24</v>
      </c>
      <c r="E27" s="55" t="s">
        <v>36</v>
      </c>
      <c r="F27" s="38">
        <v>41498</v>
      </c>
      <c r="G27" s="39" t="s">
        <v>11</v>
      </c>
      <c r="H27" s="34" t="s">
        <v>52</v>
      </c>
      <c r="I27" s="47">
        <v>6</v>
      </c>
      <c r="J27" s="42" t="s">
        <v>271</v>
      </c>
      <c r="K27" s="18">
        <v>5</v>
      </c>
      <c r="L27" s="18">
        <v>0</v>
      </c>
      <c r="M27" s="18">
        <v>0</v>
      </c>
      <c r="N27" s="18">
        <v>2</v>
      </c>
      <c r="O27" s="18">
        <f t="shared" si="0"/>
        <v>7</v>
      </c>
      <c r="P27" s="18">
        <f t="shared" si="1"/>
        <v>17.5</v>
      </c>
      <c r="Q27" s="10"/>
    </row>
    <row r="28" spans="1:17" ht="15.75">
      <c r="A28" s="27">
        <v>21</v>
      </c>
      <c r="B28" s="33" t="s">
        <v>266</v>
      </c>
      <c r="C28" s="33" t="s">
        <v>267</v>
      </c>
      <c r="D28" s="33" t="s">
        <v>268</v>
      </c>
      <c r="E28" s="55" t="s">
        <v>44</v>
      </c>
      <c r="F28" s="38">
        <v>41597</v>
      </c>
      <c r="G28" s="39" t="s">
        <v>11</v>
      </c>
      <c r="H28" s="34" t="s">
        <v>212</v>
      </c>
      <c r="I28" s="47">
        <v>6</v>
      </c>
      <c r="J28" s="42" t="s">
        <v>43</v>
      </c>
      <c r="K28" s="18">
        <v>2.5</v>
      </c>
      <c r="L28" s="18">
        <v>0</v>
      </c>
      <c r="M28" s="18">
        <v>2</v>
      </c>
      <c r="N28" s="18">
        <v>1</v>
      </c>
      <c r="O28" s="18">
        <f t="shared" si="0"/>
        <v>5.5</v>
      </c>
      <c r="P28" s="18">
        <f t="shared" si="1"/>
        <v>13.75</v>
      </c>
      <c r="Q28" s="10"/>
    </row>
    <row r="29" spans="1:17" ht="15.75">
      <c r="A29" s="27">
        <v>22</v>
      </c>
      <c r="B29" s="33" t="s">
        <v>275</v>
      </c>
      <c r="C29" s="33" t="s">
        <v>121</v>
      </c>
      <c r="D29" s="33" t="s">
        <v>276</v>
      </c>
      <c r="E29" s="55" t="s">
        <v>36</v>
      </c>
      <c r="F29" s="38" t="s">
        <v>277</v>
      </c>
      <c r="G29" s="39" t="s">
        <v>11</v>
      </c>
      <c r="H29" s="34" t="s">
        <v>100</v>
      </c>
      <c r="I29" s="47">
        <v>6</v>
      </c>
      <c r="J29" s="42" t="s">
        <v>159</v>
      </c>
      <c r="K29" s="18">
        <v>4.5</v>
      </c>
      <c r="L29" s="18">
        <v>0</v>
      </c>
      <c r="M29" s="18">
        <v>0</v>
      </c>
      <c r="N29" s="18">
        <v>0</v>
      </c>
      <c r="O29" s="18">
        <f t="shared" si="0"/>
        <v>4.5</v>
      </c>
      <c r="P29" s="18">
        <f t="shared" si="1"/>
        <v>11.25</v>
      </c>
      <c r="Q29" s="10"/>
    </row>
    <row r="30" spans="1:17" ht="15.75">
      <c r="A30" s="27">
        <v>23</v>
      </c>
      <c r="B30" s="33" t="s">
        <v>98</v>
      </c>
      <c r="C30" s="33" t="s">
        <v>124</v>
      </c>
      <c r="D30" s="33" t="s">
        <v>278</v>
      </c>
      <c r="E30" s="55" t="s">
        <v>36</v>
      </c>
      <c r="F30" s="38">
        <v>41703</v>
      </c>
      <c r="G30" s="39" t="s">
        <v>11</v>
      </c>
      <c r="H30" s="34" t="s">
        <v>100</v>
      </c>
      <c r="I30" s="47">
        <v>6</v>
      </c>
      <c r="J30" s="42" t="s">
        <v>159</v>
      </c>
      <c r="K30" s="18">
        <v>2</v>
      </c>
      <c r="L30" s="18">
        <v>0</v>
      </c>
      <c r="M30" s="18">
        <v>1</v>
      </c>
      <c r="N30" s="18">
        <v>0</v>
      </c>
      <c r="O30" s="18">
        <f t="shared" si="0"/>
        <v>3</v>
      </c>
      <c r="P30" s="18">
        <f t="shared" si="1"/>
        <v>7.5</v>
      </c>
      <c r="Q30" s="10"/>
    </row>
    <row r="33" spans="3:3">
      <c r="C33" s="64" t="s">
        <v>312</v>
      </c>
    </row>
    <row r="34" spans="3:3">
      <c r="C34" s="64" t="s">
        <v>313</v>
      </c>
    </row>
    <row r="35" spans="3:3">
      <c r="C35" s="64"/>
    </row>
  </sheetData>
  <sortState ref="A8:P30">
    <sortCondition descending="1" ref="P8:P30"/>
  </sortState>
  <mergeCells count="1">
    <mergeCell ref="B5:C5"/>
  </mergeCells>
  <dataValidations count="2">
    <dataValidation type="list" allowBlank="1" sqref="C4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 класс</vt:lpstr>
      <vt:lpstr>4 класс</vt:lpstr>
      <vt:lpstr>5 класс</vt:lpstr>
      <vt:lpstr>6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314_kadry</cp:lastModifiedBy>
  <cp:lastPrinted>2023-12-01T14:53:46Z</cp:lastPrinted>
  <dcterms:modified xsi:type="dcterms:W3CDTF">2026-03-03T14:28:35Z</dcterms:modified>
</cp:coreProperties>
</file>