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0" yWindow="0" windowWidth="23040" windowHeight="9060" activeTab="3"/>
  </bookViews>
  <sheets>
    <sheet name="8 класс" sheetId="1" r:id="rId1"/>
    <sheet name="9 класс" sheetId="2" r:id="rId2"/>
    <sheet name="10 класс" sheetId="3" r:id="rId3"/>
    <sheet name="11 класс" sheetId="4" r:id="rId4"/>
  </sheets>
  <calcPr calcId="144525"/>
</workbook>
</file>

<file path=xl/calcChain.xml><?xml version="1.0" encoding="utf-8"?>
<calcChain xmlns="http://schemas.openxmlformats.org/spreadsheetml/2006/main">
  <c r="R65" i="3" l="1"/>
  <c r="S65" i="3" s="1"/>
  <c r="R17" i="3"/>
  <c r="S17" i="3" s="1"/>
  <c r="S12" i="4"/>
  <c r="S18" i="4"/>
  <c r="S20" i="4"/>
  <c r="S24" i="4"/>
  <c r="S28" i="4"/>
  <c r="S30" i="4"/>
  <c r="S32" i="4"/>
  <c r="S36" i="4"/>
  <c r="S39" i="4"/>
  <c r="S40" i="4"/>
  <c r="S43" i="4"/>
  <c r="S44" i="4"/>
  <c r="S46" i="4"/>
  <c r="S48" i="4"/>
  <c r="S50" i="4"/>
  <c r="S52" i="4"/>
  <c r="S55" i="4"/>
  <c r="S56" i="4"/>
  <c r="S58" i="4"/>
  <c r="S63" i="4"/>
  <c r="S64" i="4"/>
  <c r="S67" i="4"/>
  <c r="S68" i="4"/>
  <c r="S72" i="4"/>
  <c r="R65" i="4"/>
  <c r="S65" i="4" s="1"/>
  <c r="R24" i="4"/>
  <c r="R11" i="4"/>
  <c r="S11" i="4" s="1"/>
  <c r="R9" i="4"/>
  <c r="S9" i="4" s="1"/>
  <c r="R12" i="4"/>
  <c r="R37" i="4"/>
  <c r="S37" i="4" s="1"/>
  <c r="R10" i="4"/>
  <c r="S10" i="4" s="1"/>
  <c r="R25" i="4"/>
  <c r="S25" i="4" s="1"/>
  <c r="R62" i="4"/>
  <c r="S62" i="4" s="1"/>
  <c r="R68" i="4"/>
  <c r="R42" i="4"/>
  <c r="S42" i="4" s="1"/>
  <c r="R30" i="4"/>
  <c r="R38" i="4"/>
  <c r="S38" i="4" s="1"/>
  <c r="R14" i="4"/>
  <c r="S14" i="4" s="1"/>
  <c r="R60" i="4"/>
  <c r="S60" i="4" s="1"/>
  <c r="R56" i="4"/>
  <c r="R63" i="4"/>
  <c r="R71" i="4"/>
  <c r="S71" i="4" s="1"/>
  <c r="R54" i="4"/>
  <c r="S54" i="4" s="1"/>
  <c r="R67" i="4"/>
  <c r="R57" i="4"/>
  <c r="S57" i="4" s="1"/>
  <c r="R31" i="4"/>
  <c r="S31" i="4" s="1"/>
  <c r="R19" i="4"/>
  <c r="S19" i="4" s="1"/>
  <c r="R58" i="4"/>
  <c r="R55" i="4"/>
  <c r="R64" i="4"/>
  <c r="R35" i="4"/>
  <c r="S35" i="4" s="1"/>
  <c r="R43" i="4"/>
  <c r="R40" i="4"/>
  <c r="R28" i="4"/>
  <c r="R45" i="4"/>
  <c r="S45" i="4" s="1"/>
  <c r="R72" i="4"/>
  <c r="R29" i="4"/>
  <c r="S29" i="4" s="1"/>
  <c r="R33" i="4"/>
  <c r="S33" i="4" s="1"/>
  <c r="R15" i="4"/>
  <c r="S15" i="4" s="1"/>
  <c r="R46" i="4"/>
  <c r="R69" i="4"/>
  <c r="S69" i="4" s="1"/>
  <c r="R22" i="4"/>
  <c r="S22" i="4" s="1"/>
  <c r="R23" i="4"/>
  <c r="S23" i="4" s="1"/>
  <c r="R48" i="4"/>
  <c r="R70" i="4"/>
  <c r="S70" i="4" s="1"/>
  <c r="R41" i="4"/>
  <c r="S41" i="4" s="1"/>
  <c r="R16" i="4"/>
  <c r="S16" i="4" s="1"/>
  <c r="R53" i="4"/>
  <c r="S53" i="4" s="1"/>
  <c r="R44" i="4"/>
  <c r="R61" i="4"/>
  <c r="S61" i="4" s="1"/>
  <c r="R27" i="4"/>
  <c r="S27" i="4" s="1"/>
  <c r="R18" i="4"/>
  <c r="R13" i="4"/>
  <c r="S13" i="4" s="1"/>
  <c r="R34" i="4"/>
  <c r="S34" i="4" s="1"/>
  <c r="R47" i="4"/>
  <c r="S47" i="4" s="1"/>
  <c r="R39" i="4"/>
  <c r="R20" i="4"/>
  <c r="R59" i="4"/>
  <c r="S59" i="4" s="1"/>
  <c r="R17" i="4"/>
  <c r="S17" i="4" s="1"/>
  <c r="R50" i="4"/>
  <c r="R26" i="4"/>
  <c r="S26" i="4" s="1"/>
  <c r="R32" i="4"/>
  <c r="R66" i="4"/>
  <c r="S66" i="4" s="1"/>
  <c r="R36" i="4"/>
  <c r="R49" i="4"/>
  <c r="S49" i="4" s="1"/>
  <c r="R21" i="4"/>
  <c r="S21" i="4" s="1"/>
  <c r="R51" i="4"/>
  <c r="S51" i="4" s="1"/>
  <c r="R52" i="4"/>
  <c r="S16" i="2"/>
  <c r="R14" i="3" l="1"/>
  <c r="S14" i="3" s="1"/>
  <c r="R27" i="3"/>
  <c r="S27" i="3" s="1"/>
  <c r="R22" i="3"/>
  <c r="S22" i="3" s="1"/>
  <c r="R58" i="3"/>
  <c r="S58" i="3" s="1"/>
  <c r="R34" i="3"/>
  <c r="S34" i="3" s="1"/>
  <c r="R61" i="3"/>
  <c r="S61" i="3" s="1"/>
  <c r="R11" i="3"/>
  <c r="S11" i="3" s="1"/>
  <c r="R28" i="3"/>
  <c r="S28" i="3" s="1"/>
  <c r="R49" i="3"/>
  <c r="S49" i="3" s="1"/>
  <c r="R54" i="3"/>
  <c r="S54" i="3" s="1"/>
  <c r="R55" i="3"/>
  <c r="S55" i="3" s="1"/>
  <c r="R31" i="3"/>
  <c r="S31" i="3" s="1"/>
  <c r="R10" i="3"/>
  <c r="S10" i="3" s="1"/>
  <c r="R67" i="3"/>
  <c r="S67" i="3" s="1"/>
  <c r="R35" i="3"/>
  <c r="S35" i="3" s="1"/>
  <c r="R23" i="3"/>
  <c r="S23" i="3" s="1"/>
  <c r="R45" i="3"/>
  <c r="S45" i="3" s="1"/>
  <c r="R9" i="3"/>
  <c r="S9" i="3" s="1"/>
  <c r="R47" i="3"/>
  <c r="S47" i="3" s="1"/>
  <c r="R62" i="3"/>
  <c r="S62" i="3" s="1"/>
  <c r="R40" i="3"/>
  <c r="S40" i="3" s="1"/>
  <c r="R56" i="3"/>
  <c r="S56" i="3" s="1"/>
  <c r="R42" i="3"/>
  <c r="S42" i="3" s="1"/>
  <c r="R63" i="3"/>
  <c r="S63" i="3" s="1"/>
  <c r="R66" i="3"/>
  <c r="S66" i="3" s="1"/>
  <c r="R36" i="3"/>
  <c r="S36" i="3" s="1"/>
  <c r="R24" i="3"/>
  <c r="S24" i="3" s="1"/>
  <c r="R32" i="3"/>
  <c r="S32" i="3" s="1"/>
  <c r="R50" i="3"/>
  <c r="S50" i="3" s="1"/>
  <c r="R46" i="3"/>
  <c r="S46" i="3" s="1"/>
  <c r="R12" i="3"/>
  <c r="S12" i="3" s="1"/>
  <c r="R64" i="3"/>
  <c r="S64" i="3" s="1"/>
  <c r="R13" i="3"/>
  <c r="S13" i="3" s="1"/>
  <c r="R19" i="3"/>
  <c r="S19" i="3" s="1"/>
  <c r="R18" i="3"/>
  <c r="S18" i="3" s="1"/>
  <c r="R39" i="3"/>
  <c r="S39" i="3" s="1"/>
  <c r="R20" i="3"/>
  <c r="S20" i="3" s="1"/>
  <c r="R60" i="3"/>
  <c r="S60" i="3" s="1"/>
  <c r="R25" i="3"/>
  <c r="S25" i="3" s="1"/>
  <c r="R33" i="3"/>
  <c r="S33" i="3" s="1"/>
  <c r="R29" i="3"/>
  <c r="S29" i="3" s="1"/>
  <c r="R37" i="3"/>
  <c r="S37" i="3" s="1"/>
  <c r="R21" i="3"/>
  <c r="S21" i="3" s="1"/>
  <c r="R43" i="3"/>
  <c r="S43" i="3" s="1"/>
  <c r="R51" i="3"/>
  <c r="S51" i="3" s="1"/>
  <c r="R15" i="3"/>
  <c r="S15" i="3" s="1"/>
  <c r="R48" i="3"/>
  <c r="S48" i="3" s="1"/>
  <c r="R59" i="3"/>
  <c r="S59" i="3" s="1"/>
  <c r="R57" i="3"/>
  <c r="S57" i="3" s="1"/>
  <c r="R44" i="3"/>
  <c r="S44" i="3" s="1"/>
  <c r="R38" i="3"/>
  <c r="S38" i="3" s="1"/>
  <c r="R41" i="3"/>
  <c r="S41" i="3" s="1"/>
  <c r="R53" i="3"/>
  <c r="S53" i="3" s="1"/>
  <c r="R16" i="3"/>
  <c r="S16" i="3" s="1"/>
  <c r="R30" i="3"/>
  <c r="S30" i="3" s="1"/>
  <c r="R26" i="3"/>
  <c r="S26" i="3" s="1"/>
  <c r="R52" i="3"/>
  <c r="S52" i="3" s="1"/>
  <c r="S65" i="2"/>
  <c r="T65" i="2" s="1"/>
  <c r="S36" i="2"/>
  <c r="T36" i="2" s="1"/>
  <c r="S59" i="2" l="1"/>
  <c r="T59" i="2" s="1"/>
  <c r="S70" i="2"/>
  <c r="T70" i="2" s="1"/>
  <c r="S43" i="2"/>
  <c r="T43" i="2" s="1"/>
  <c r="S20" i="2"/>
  <c r="T20" i="2" s="1"/>
  <c r="S60" i="2"/>
  <c r="T60" i="2" s="1"/>
  <c r="S44" i="2"/>
  <c r="T44" i="2" s="1"/>
  <c r="S54" i="2"/>
  <c r="T54" i="2" s="1"/>
  <c r="S22" i="2"/>
  <c r="T22" i="2" s="1"/>
  <c r="S15" i="2"/>
  <c r="T15" i="2" s="1"/>
  <c r="S33" i="2"/>
  <c r="T33" i="2" s="1"/>
  <c r="S34" i="2"/>
  <c r="T34" i="2" s="1"/>
  <c r="S37" i="2"/>
  <c r="T37" i="2" s="1"/>
  <c r="S25" i="2"/>
  <c r="T25" i="2" s="1"/>
  <c r="S55" i="2"/>
  <c r="T55" i="2" s="1"/>
  <c r="S48" i="2"/>
  <c r="T48" i="2" s="1"/>
  <c r="S45" i="2"/>
  <c r="T45" i="2" s="1"/>
  <c r="S8" i="2"/>
  <c r="T8" i="2" s="1"/>
  <c r="S61" i="2"/>
  <c r="T61" i="2" s="1"/>
  <c r="S11" i="2"/>
  <c r="T11" i="2" s="1"/>
  <c r="S67" i="2"/>
  <c r="T67" i="2" s="1"/>
  <c r="S27" i="2"/>
  <c r="T27" i="2" s="1"/>
  <c r="S26" i="2"/>
  <c r="T26" i="2" s="1"/>
  <c r="T16" i="2"/>
  <c r="S14" i="2"/>
  <c r="T14" i="2" s="1"/>
  <c r="S32" i="2"/>
  <c r="T32" i="2" s="1"/>
  <c r="S28" i="2"/>
  <c r="T28" i="2" s="1"/>
  <c r="S62" i="2"/>
  <c r="T62" i="2" s="1"/>
  <c r="S13" i="2"/>
  <c r="T13" i="2" s="1"/>
  <c r="S41" i="2"/>
  <c r="T41" i="2" s="1"/>
  <c r="S21" i="2"/>
  <c r="T21" i="2" s="1"/>
  <c r="S63" i="2"/>
  <c r="T63" i="2" s="1"/>
  <c r="S29" i="2"/>
  <c r="T29" i="2" s="1"/>
  <c r="S71" i="2"/>
  <c r="T71" i="2" s="1"/>
  <c r="S68" i="2"/>
  <c r="T68" i="2" s="1"/>
  <c r="S35" i="2"/>
  <c r="T35" i="2" s="1"/>
  <c r="S56" i="2"/>
  <c r="T56" i="2" s="1"/>
  <c r="S72" i="2"/>
  <c r="T72" i="2" s="1"/>
  <c r="S52" i="2"/>
  <c r="T52" i="2" s="1"/>
  <c r="S18" i="2"/>
  <c r="T18" i="2" s="1"/>
  <c r="S9" i="2"/>
  <c r="T9" i="2" s="1"/>
  <c r="S38" i="2"/>
  <c r="T38" i="2" s="1"/>
  <c r="S30" i="2"/>
  <c r="T30" i="2" s="1"/>
  <c r="S23" i="2"/>
  <c r="T23" i="2" s="1"/>
  <c r="S12" i="2"/>
  <c r="T12" i="2" s="1"/>
  <c r="S17" i="2"/>
  <c r="T17" i="2" s="1"/>
  <c r="S57" i="2"/>
  <c r="T57" i="2" s="1"/>
  <c r="S19" i="2"/>
  <c r="T19" i="2" s="1"/>
  <c r="S66" i="2"/>
  <c r="T66" i="2" s="1"/>
  <c r="S58" i="2"/>
  <c r="T58" i="2" s="1"/>
  <c r="S53" i="2"/>
  <c r="T53" i="2" s="1"/>
  <c r="S46" i="2"/>
  <c r="T46" i="2" s="1"/>
  <c r="S64" i="2"/>
  <c r="T64" i="2" s="1"/>
  <c r="S10" i="2"/>
  <c r="T10" i="2" s="1"/>
  <c r="S47" i="2"/>
  <c r="T47" i="2" s="1"/>
  <c r="S39" i="2"/>
  <c r="T39" i="2" s="1"/>
  <c r="S49" i="2"/>
  <c r="T49" i="2" s="1"/>
  <c r="S50" i="2"/>
  <c r="T50" i="2" s="1"/>
  <c r="S31" i="2"/>
  <c r="T31" i="2" s="1"/>
  <c r="S40" i="2"/>
  <c r="T40" i="2" s="1"/>
  <c r="S24" i="2"/>
  <c r="T24" i="2" s="1"/>
  <c r="S51" i="2"/>
  <c r="T51" i="2" s="1"/>
  <c r="S69" i="2"/>
  <c r="T69" i="2" s="1"/>
  <c r="S42" i="2"/>
  <c r="T42" i="2" s="1"/>
  <c r="P16" i="1"/>
  <c r="Q16" i="1" s="1"/>
  <c r="P29" i="1"/>
  <c r="Q29" i="1" s="1"/>
  <c r="P31" i="1"/>
  <c r="Q31" i="1" s="1"/>
  <c r="P32" i="1"/>
  <c r="Q32" i="1" s="1"/>
  <c r="P38" i="1"/>
  <c r="Q38" i="1" s="1"/>
  <c r="P13" i="1"/>
  <c r="Q13" i="1" s="1"/>
  <c r="P11" i="1"/>
  <c r="Q11" i="1" s="1"/>
  <c r="P18" i="1"/>
  <c r="Q18" i="1" s="1"/>
  <c r="P42" i="1"/>
  <c r="Q42" i="1" s="1"/>
  <c r="P47" i="1"/>
  <c r="Q47" i="1" s="1"/>
  <c r="P39" i="1"/>
  <c r="Q39" i="1" s="1"/>
  <c r="P24" i="1"/>
  <c r="Q24" i="1" s="1"/>
  <c r="P34" i="1"/>
  <c r="Q34" i="1" s="1"/>
  <c r="P21" i="1"/>
  <c r="Q21" i="1" s="1"/>
  <c r="P30" i="1"/>
  <c r="Q30" i="1" s="1"/>
  <c r="P12" i="1"/>
  <c r="Q12" i="1" s="1"/>
  <c r="P10" i="1"/>
  <c r="Q10" i="1" s="1"/>
  <c r="P40" i="1"/>
  <c r="Q40" i="1" s="1"/>
  <c r="P44" i="1"/>
  <c r="Q44" i="1" s="1"/>
  <c r="P45" i="1"/>
  <c r="Q45" i="1" s="1"/>
  <c r="P36" i="1"/>
  <c r="Q36" i="1" s="1"/>
  <c r="P46" i="1"/>
  <c r="Q46" i="1" s="1"/>
  <c r="P17" i="1"/>
  <c r="Q17" i="1" s="1"/>
  <c r="P9" i="1"/>
  <c r="Q9" i="1" s="1"/>
  <c r="P33" i="1"/>
  <c r="Q33" i="1" s="1"/>
  <c r="P14" i="1"/>
  <c r="Q14" i="1" s="1"/>
  <c r="P48" i="1"/>
  <c r="Q48" i="1" s="1"/>
  <c r="P20" i="1"/>
  <c r="Q20" i="1" s="1"/>
  <c r="P53" i="1"/>
  <c r="Q53" i="1" s="1"/>
  <c r="P50" i="1"/>
  <c r="Q50" i="1" s="1"/>
  <c r="P49" i="1"/>
  <c r="Q49" i="1" s="1"/>
  <c r="P22" i="1"/>
  <c r="Q22" i="1" s="1"/>
  <c r="P41" i="1"/>
  <c r="Q41" i="1" s="1"/>
  <c r="P35" i="1"/>
  <c r="Q35" i="1" s="1"/>
  <c r="P23" i="1"/>
  <c r="Q23" i="1" s="1"/>
  <c r="P25" i="1"/>
  <c r="Q25" i="1" s="1"/>
  <c r="P28" i="1"/>
  <c r="Q28" i="1" s="1"/>
  <c r="P26" i="1"/>
  <c r="Q26" i="1" s="1"/>
  <c r="P43" i="1"/>
  <c r="Q43" i="1" s="1"/>
  <c r="P37" i="1"/>
  <c r="Q37" i="1" s="1"/>
  <c r="P27" i="1"/>
  <c r="Q27" i="1" s="1"/>
  <c r="P19" i="1"/>
  <c r="Q19" i="1" s="1"/>
  <c r="P54" i="1"/>
  <c r="Q54" i="1" s="1"/>
  <c r="P15" i="1"/>
  <c r="Q15" i="1" s="1"/>
  <c r="P52" i="1"/>
  <c r="Q52" i="1" s="1"/>
  <c r="P51" i="1"/>
  <c r="Q51" i="1" s="1"/>
</calcChain>
</file>

<file path=xl/sharedStrings.xml><?xml version="1.0" encoding="utf-8"?>
<sst xmlns="http://schemas.openxmlformats.org/spreadsheetml/2006/main" count="1870" uniqueCount="633">
  <si>
    <t>№</t>
  </si>
  <si>
    <t>Район</t>
  </si>
  <si>
    <t>Дата рождения</t>
  </si>
  <si>
    <t>Образовательное учреждение</t>
  </si>
  <si>
    <t>Фамилия, имя, отчество учителя (полностью)</t>
  </si>
  <si>
    <t>г.Элиста</t>
  </si>
  <si>
    <t>МБОУ                 "СОШ № 15"</t>
  </si>
  <si>
    <t>Мучкаев Арслан Борисович</t>
  </si>
  <si>
    <t>Болдырева Татьяна Александровна</t>
  </si>
  <si>
    <t>МБОУ "РНГ"</t>
  </si>
  <si>
    <t>Моллаев Александр Монтаевич</t>
  </si>
  <si>
    <t>Кравцова Мария Александровна</t>
  </si>
  <si>
    <t>МБОУ "КЭГ"</t>
  </si>
  <si>
    <t>Басанова Хелия Юрьевна</t>
  </si>
  <si>
    <t>Павлов Джангар Борисович</t>
  </si>
  <si>
    <t>Кичикова Энкр Сангаджиевна</t>
  </si>
  <si>
    <t>Марзаева Марина Борисовна</t>
  </si>
  <si>
    <t>г. Элиста</t>
  </si>
  <si>
    <t>МБОУ СОШ №20</t>
  </si>
  <si>
    <t>Тюрбеев Бадма Гунаевич</t>
  </si>
  <si>
    <t>Манджиев Чингис Борисович</t>
  </si>
  <si>
    <t>МБОУ "ЭКГ" им. Секенова Б.К.</t>
  </si>
  <si>
    <t xml:space="preserve">Мацакова Светлана Алексеевна </t>
  </si>
  <si>
    <t>МБОУ "ЭКГ" им. Секенова Б,К.</t>
  </si>
  <si>
    <t>Шарманджиева Любовь Борисовна</t>
  </si>
  <si>
    <t>МБОУ «СОШ № 18»</t>
  </si>
  <si>
    <t>Эрднигаряева Татьяна Гогаевна</t>
  </si>
  <si>
    <t>Манджиева Евгения Владимировна</t>
  </si>
  <si>
    <t>Шовгуров Артур Анатольевич</t>
  </si>
  <si>
    <t>МБОУ "ЭМГ"</t>
  </si>
  <si>
    <t>Манцаева Татьяна Борисовна</t>
  </si>
  <si>
    <t>Катышкина Елизавета Анатольевна</t>
  </si>
  <si>
    <t>Болдырева Лидия Хулхачиевна</t>
  </si>
  <si>
    <t>Джуканова Данара Николаевна</t>
  </si>
  <si>
    <t>Евстратенко Гиляна Вячеславовна</t>
  </si>
  <si>
    <t xml:space="preserve">Надбитова Галина Саранговна </t>
  </si>
  <si>
    <t>МБОУ "СОШ № 17" им.Кугультинова Д.Н.</t>
  </si>
  <si>
    <t>Логаева Нелля Андреевна</t>
  </si>
  <si>
    <t>Зундугинов Борис Санджиевич</t>
  </si>
  <si>
    <t>МБОУ "Элистинский лицей"</t>
  </si>
  <si>
    <t>Дживанов Айта Олегович</t>
  </si>
  <si>
    <t>Опуева Валентина Алгаевна</t>
  </si>
  <si>
    <t>Манцева Кермен Эдуардовна</t>
  </si>
  <si>
    <t>МБОУ "СОШ 3"</t>
  </si>
  <si>
    <t>Нуркаева Галина Сергеевна</t>
  </si>
  <si>
    <t>Бордаева Донара Геннадьевна</t>
  </si>
  <si>
    <t xml:space="preserve">МБОУ "СОШ 3 </t>
  </si>
  <si>
    <t>МБОУ "СОШ №23 им. Эрдниева П.М."</t>
  </si>
  <si>
    <t>Василенко Елена Юрьевна</t>
  </si>
  <si>
    <t>МБОУ СОШ №4</t>
  </si>
  <si>
    <t>Хаптхаева Валентина Андреевна</t>
  </si>
  <si>
    <t>МБОУ СОШ№4</t>
  </si>
  <si>
    <t>Миндяев Михаил Юрьевич</t>
  </si>
  <si>
    <t>МБОУ "СОШ №4"</t>
  </si>
  <si>
    <t xml:space="preserve">Миндяев Михаил Юрьевич </t>
  </si>
  <si>
    <t>МБОУ "СОШ №21" им. Сим Т.Ч-Ю.</t>
  </si>
  <si>
    <t>Давашкин Евгений Юрьевич</t>
  </si>
  <si>
    <t>Аглуев Тагир Александрович</t>
  </si>
  <si>
    <t>МБОУ "СОШ №8 им. Н. Очирова"</t>
  </si>
  <si>
    <t>Шоволдаев Александр Петрович</t>
  </si>
  <si>
    <t>МБОУ СОШ 12</t>
  </si>
  <si>
    <t>Усалко Марина Владимировна</t>
  </si>
  <si>
    <t>МБОУ "СОШ № 12"</t>
  </si>
  <si>
    <t>Сагипова Тамара Дорджиевна</t>
  </si>
  <si>
    <t>МБОУ "КНГ им. Кичикова А.Ш."</t>
  </si>
  <si>
    <t>Эрдниев Мингиян Александрович</t>
  </si>
  <si>
    <t>Кадаева Энкир Владимировна</t>
  </si>
  <si>
    <t>10.10.2008.</t>
  </si>
  <si>
    <t>26.05.2008.</t>
  </si>
  <si>
    <t>МБОУ "СОШ №2"</t>
  </si>
  <si>
    <t>Донгруппова Анастасия Олеговна</t>
  </si>
  <si>
    <t>МБОУ СОШ №10</t>
  </si>
  <si>
    <t>Басангова Д.С.</t>
  </si>
  <si>
    <t>Сангаджиев Ч.Г.</t>
  </si>
  <si>
    <t>Имя</t>
  </si>
  <si>
    <t>Отчество</t>
  </si>
  <si>
    <t>Пол</t>
  </si>
  <si>
    <t>Анна</t>
  </si>
  <si>
    <t>Владимировна</t>
  </si>
  <si>
    <t>Александровна</t>
  </si>
  <si>
    <t>Евгеньевич</t>
  </si>
  <si>
    <t>Бадмаева</t>
  </si>
  <si>
    <t>Сергеевна</t>
  </si>
  <si>
    <t>Бадмаевна</t>
  </si>
  <si>
    <t>Кекеева</t>
  </si>
  <si>
    <t>Айлана</t>
  </si>
  <si>
    <t>Савровна</t>
  </si>
  <si>
    <t>Лана</t>
  </si>
  <si>
    <t>Анатольевна</t>
  </si>
  <si>
    <t>Эрдниевна</t>
  </si>
  <si>
    <t>Шарапова</t>
  </si>
  <si>
    <t>Денисовна</t>
  </si>
  <si>
    <t>Георгиевна</t>
  </si>
  <si>
    <t>София</t>
  </si>
  <si>
    <t>Вадимовна</t>
  </si>
  <si>
    <t>Иляна</t>
  </si>
  <si>
    <t>Мария</t>
  </si>
  <si>
    <t>Ивановна</t>
  </si>
  <si>
    <t>Гиляна</t>
  </si>
  <si>
    <t>Аина</t>
  </si>
  <si>
    <t>Игоревна</t>
  </si>
  <si>
    <t>Даяна</t>
  </si>
  <si>
    <t>Мергеновна</t>
  </si>
  <si>
    <t>ж</t>
  </si>
  <si>
    <t>м</t>
  </si>
  <si>
    <t>Фамилия</t>
  </si>
  <si>
    <t>Эмиров</t>
  </si>
  <si>
    <t>Даян</t>
  </si>
  <si>
    <t>Львович</t>
  </si>
  <si>
    <t>Алдар</t>
  </si>
  <si>
    <t>Бадмаевич</t>
  </si>
  <si>
    <t>Баранова</t>
  </si>
  <si>
    <t>Заяна</t>
  </si>
  <si>
    <t>Манджиева</t>
  </si>
  <si>
    <t>Энкира</t>
  </si>
  <si>
    <t>Горяева</t>
  </si>
  <si>
    <t>Алтана</t>
  </si>
  <si>
    <t>Романовна</t>
  </si>
  <si>
    <t>Деликова</t>
  </si>
  <si>
    <t>Самтонова</t>
  </si>
  <si>
    <t>Валерия</t>
  </si>
  <si>
    <t>Сангаджиева</t>
  </si>
  <si>
    <t>Владимир</t>
  </si>
  <si>
    <t>Александрович</t>
  </si>
  <si>
    <t>Зражевская</t>
  </si>
  <si>
    <t>Елизавета</t>
  </si>
  <si>
    <t>Андреевна</t>
  </si>
  <si>
    <t>Дарина</t>
  </si>
  <si>
    <t>Гаряевна</t>
  </si>
  <si>
    <t>Кермен</t>
  </si>
  <si>
    <t>Артурович</t>
  </si>
  <si>
    <t>Николаевна</t>
  </si>
  <si>
    <t>Дакинова</t>
  </si>
  <si>
    <t>Айта</t>
  </si>
  <si>
    <t>Арслановна</t>
  </si>
  <si>
    <t>Котаев</t>
  </si>
  <si>
    <t>Данил</t>
  </si>
  <si>
    <t>Саналович</t>
  </si>
  <si>
    <t>Манжикова</t>
  </si>
  <si>
    <t>Мишанин</t>
  </si>
  <si>
    <t>Матвей</t>
  </si>
  <si>
    <t>Михайлович</t>
  </si>
  <si>
    <t>Тертышная</t>
  </si>
  <si>
    <t>Ангелина</t>
  </si>
  <si>
    <t>Алина</t>
  </si>
  <si>
    <t>Шараева</t>
  </si>
  <si>
    <t>Дмитриевна</t>
  </si>
  <si>
    <t>Тагиева</t>
  </si>
  <si>
    <t>Аюна</t>
  </si>
  <si>
    <t>Саналовна</t>
  </si>
  <si>
    <t>Виктория</t>
  </si>
  <si>
    <t>Роман</t>
  </si>
  <si>
    <t>Федоров</t>
  </si>
  <si>
    <t>Ликан</t>
  </si>
  <si>
    <t>Саврович</t>
  </si>
  <si>
    <t>Очирова</t>
  </si>
  <si>
    <t>Екатерина</t>
  </si>
  <si>
    <t>Хулхачиева</t>
  </si>
  <si>
    <t>Отхонова</t>
  </si>
  <si>
    <t>Валентина</t>
  </si>
  <si>
    <t>Дагинова</t>
  </si>
  <si>
    <t>Витальевна</t>
  </si>
  <si>
    <t>Оконова</t>
  </si>
  <si>
    <t>Элина</t>
  </si>
  <si>
    <t>Кокаева</t>
  </si>
  <si>
    <t>Александра</t>
  </si>
  <si>
    <t>Софья</t>
  </si>
  <si>
    <t>Ехаева</t>
  </si>
  <si>
    <t>Дельгира</t>
  </si>
  <si>
    <t>Оэлун</t>
  </si>
  <si>
    <t>Даваева</t>
  </si>
  <si>
    <t>Баторовна</t>
  </si>
  <si>
    <t>Ахадуева</t>
  </si>
  <si>
    <t>Анастасия</t>
  </si>
  <si>
    <t>Авдалян</t>
  </si>
  <si>
    <t>Арен</t>
  </si>
  <si>
    <t>Лященко</t>
  </si>
  <si>
    <t>Дарья</t>
  </si>
  <si>
    <t>Палтынова</t>
  </si>
  <si>
    <t>Саяна</t>
  </si>
  <si>
    <t>Лиджаевна</t>
  </si>
  <si>
    <t>Герензел</t>
  </si>
  <si>
    <t>Борисовна</t>
  </si>
  <si>
    <t>Полина</t>
  </si>
  <si>
    <t>Аляева</t>
  </si>
  <si>
    <t>Баатровна</t>
  </si>
  <si>
    <t>Хонгоровна</t>
  </si>
  <si>
    <t>Дарбакова</t>
  </si>
  <si>
    <t>Дорджиев</t>
  </si>
  <si>
    <t>Александр</t>
  </si>
  <si>
    <t>Эрдниевич</t>
  </si>
  <si>
    <t>Мучаев</t>
  </si>
  <si>
    <t>Аюка</t>
  </si>
  <si>
    <t>Борисович</t>
  </si>
  <si>
    <t>Зулаев</t>
  </si>
  <si>
    <t>Джангарович</t>
  </si>
  <si>
    <t>Айса</t>
  </si>
  <si>
    <t>Олеговна</t>
  </si>
  <si>
    <t>Ирина</t>
  </si>
  <si>
    <t>Болдырева</t>
  </si>
  <si>
    <t>Чингисовна</t>
  </si>
  <si>
    <t>Каскиева</t>
  </si>
  <si>
    <t>Батаевна</t>
  </si>
  <si>
    <t>Милена</t>
  </si>
  <si>
    <t>Викторовна</t>
  </si>
  <si>
    <t>Анкеева</t>
  </si>
  <si>
    <t>Байсана</t>
  </si>
  <si>
    <t>Шамакова</t>
  </si>
  <si>
    <t>Боваева</t>
  </si>
  <si>
    <t>Илона</t>
  </si>
  <si>
    <t>Сотников</t>
  </si>
  <si>
    <t>Артем</t>
  </si>
  <si>
    <t>Кекшаев</t>
  </si>
  <si>
    <t>Зулаевич</t>
  </si>
  <si>
    <t>Аркинчеев</t>
  </si>
  <si>
    <t>Анджур</t>
  </si>
  <si>
    <t>Давидович</t>
  </si>
  <si>
    <t>Баина</t>
  </si>
  <si>
    <t>Юлия</t>
  </si>
  <si>
    <t>Евгеньевна</t>
  </si>
  <si>
    <t>Айтана</t>
  </si>
  <si>
    <t>Сариев</t>
  </si>
  <si>
    <t>Арман</t>
  </si>
  <si>
    <t>Алексеевич</t>
  </si>
  <si>
    <t>Камилла</t>
  </si>
  <si>
    <t>Василенко</t>
  </si>
  <si>
    <t>Вячеславовна</t>
  </si>
  <si>
    <t>Бадмаев</t>
  </si>
  <si>
    <t>Ляриева</t>
  </si>
  <si>
    <t>Рада</t>
  </si>
  <si>
    <t>МБОУ "Элистинский технический лицей"</t>
  </si>
  <si>
    <t>Джалаева Амуланга Саналовна</t>
  </si>
  <si>
    <t>Чурюмова</t>
  </si>
  <si>
    <t>Ульяна</t>
  </si>
  <si>
    <t>Бюрнаева</t>
  </si>
  <si>
    <t>Айлун</t>
  </si>
  <si>
    <t>Джангировна</t>
  </si>
  <si>
    <t>Укурчинова</t>
  </si>
  <si>
    <t>Сангира</t>
  </si>
  <si>
    <t xml:space="preserve">Ользятиева </t>
  </si>
  <si>
    <t xml:space="preserve">Яна </t>
  </si>
  <si>
    <t>Антоновна</t>
  </si>
  <si>
    <t>Горяев</t>
  </si>
  <si>
    <t>Эдуардовна</t>
  </si>
  <si>
    <t>Эльвина</t>
  </si>
  <si>
    <t>Данзан</t>
  </si>
  <si>
    <t>Надвидов</t>
  </si>
  <si>
    <t>Арсений</t>
  </si>
  <si>
    <t>Хонгорович</t>
  </si>
  <si>
    <t>Андреевич</t>
  </si>
  <si>
    <t>Богаева</t>
  </si>
  <si>
    <t>Горяевна</t>
  </si>
  <si>
    <t>Бюрчиева</t>
  </si>
  <si>
    <t>Цагановна</t>
  </si>
  <si>
    <t>Эрендженовна</t>
  </si>
  <si>
    <t>Колорова</t>
  </si>
  <si>
    <t>Булгун</t>
  </si>
  <si>
    <t>Владиславовна</t>
  </si>
  <si>
    <t>Олег</t>
  </si>
  <si>
    <t>Мергенович</t>
  </si>
  <si>
    <t>Иванович</t>
  </si>
  <si>
    <t>Манджиев</t>
  </si>
  <si>
    <t>Валерьевна</t>
  </si>
  <si>
    <t>Тимур</t>
  </si>
  <si>
    <t>Наяна</t>
  </si>
  <si>
    <t>Саглара</t>
  </si>
  <si>
    <t>Данир</t>
  </si>
  <si>
    <t>Тараева</t>
  </si>
  <si>
    <t>Адишевна</t>
  </si>
  <si>
    <t>Цеденов</t>
  </si>
  <si>
    <t>Цикирова</t>
  </si>
  <si>
    <t>Басанговна</t>
  </si>
  <si>
    <t>Алексеевна</t>
  </si>
  <si>
    <t>Гаряева</t>
  </si>
  <si>
    <t>Васильевна</t>
  </si>
  <si>
    <t>Доржеев</t>
  </si>
  <si>
    <t>Чингизович</t>
  </si>
  <si>
    <t>Данара</t>
  </si>
  <si>
    <t>Басанова</t>
  </si>
  <si>
    <t>Валериевич</t>
  </si>
  <si>
    <t>Нимгирова</t>
  </si>
  <si>
    <t>Эрдняевна</t>
  </si>
  <si>
    <t>Дорджиева</t>
  </si>
  <si>
    <t>Менкеновна</t>
  </si>
  <si>
    <t>Ким</t>
  </si>
  <si>
    <t>Лилия</t>
  </si>
  <si>
    <t>Витальева</t>
  </si>
  <si>
    <t>Яровой</t>
  </si>
  <si>
    <t>Романович</t>
  </si>
  <si>
    <t>Эльдяева</t>
  </si>
  <si>
    <t>Эрдниева</t>
  </si>
  <si>
    <t>Амуланга</t>
  </si>
  <si>
    <t>Джогаевна</t>
  </si>
  <si>
    <t>Арина</t>
  </si>
  <si>
    <t>Эренценовна</t>
  </si>
  <si>
    <t>Шовкеева</t>
  </si>
  <si>
    <t>Араев</t>
  </si>
  <si>
    <t>Дмитриевич</t>
  </si>
  <si>
    <t>Убушиева</t>
  </si>
  <si>
    <t>Лиджиева</t>
  </si>
  <si>
    <t>Дорджиевна</t>
  </si>
  <si>
    <t>Батровна</t>
  </si>
  <si>
    <t>Борликова</t>
  </si>
  <si>
    <t>Баира</t>
  </si>
  <si>
    <t>Данзановна</t>
  </si>
  <si>
    <t>Окчаева</t>
  </si>
  <si>
    <t>Босхаева</t>
  </si>
  <si>
    <t>Оюна</t>
  </si>
  <si>
    <t>Очир-Убушаева</t>
  </si>
  <si>
    <t>Энгела</t>
  </si>
  <si>
    <t>Борлыков</t>
  </si>
  <si>
    <t>Есен</t>
  </si>
  <si>
    <t>Хасар</t>
  </si>
  <si>
    <t>Джеваков</t>
  </si>
  <si>
    <t>Ратмир</t>
  </si>
  <si>
    <t>Эльзята</t>
  </si>
  <si>
    <t>Эренцен</t>
  </si>
  <si>
    <t>Сергеевич</t>
  </si>
  <si>
    <t>Адьян</t>
  </si>
  <si>
    <t>Кекшенова</t>
  </si>
  <si>
    <t>Милана</t>
  </si>
  <si>
    <t>Мингияновна</t>
  </si>
  <si>
    <t>Шовгуров</t>
  </si>
  <si>
    <t>Артур</t>
  </si>
  <si>
    <t>Андрюшкина</t>
  </si>
  <si>
    <t>Лукшанова</t>
  </si>
  <si>
    <t>Джальвиков</t>
  </si>
  <si>
    <t>Санджи</t>
  </si>
  <si>
    <t>Шерентеева</t>
  </si>
  <si>
    <t>Манжеев</t>
  </si>
  <si>
    <t>Церенович</t>
  </si>
  <si>
    <t>Родион</t>
  </si>
  <si>
    <t>Дана</t>
  </si>
  <si>
    <t>Бадрашкиева</t>
  </si>
  <si>
    <t>Алтан</t>
  </si>
  <si>
    <t>Владимирович</t>
  </si>
  <si>
    <t>Санджинова</t>
  </si>
  <si>
    <t>Джаловна</t>
  </si>
  <si>
    <t>Карина</t>
  </si>
  <si>
    <t>Максим</t>
  </si>
  <si>
    <t>Илькуев</t>
  </si>
  <si>
    <t>Константинович</t>
  </si>
  <si>
    <t>Русланович</t>
  </si>
  <si>
    <t>Михайловна</t>
  </si>
  <si>
    <t>Герел</t>
  </si>
  <si>
    <t>Анжурович</t>
  </si>
  <si>
    <t xml:space="preserve">Истомина </t>
  </si>
  <si>
    <t xml:space="preserve">Очиров </t>
  </si>
  <si>
    <t xml:space="preserve">Темир </t>
  </si>
  <si>
    <t>Садрикова</t>
  </si>
  <si>
    <t xml:space="preserve"> Джиргл </t>
  </si>
  <si>
    <t>Джалакова Любовь Эрдниевна</t>
  </si>
  <si>
    <t>Шавгурова</t>
  </si>
  <si>
    <t xml:space="preserve"> Надежда</t>
  </si>
  <si>
    <t xml:space="preserve"> Арслановна</t>
  </si>
  <si>
    <t>Эвелина</t>
  </si>
  <si>
    <t>Тюрбеева</t>
  </si>
  <si>
    <t>Юрьевна</t>
  </si>
  <si>
    <t>Петяева</t>
  </si>
  <si>
    <t>Валентиновна</t>
  </si>
  <si>
    <t>Нохаева</t>
  </si>
  <si>
    <t>Амлиханов</t>
  </si>
  <si>
    <t>Хаджаева</t>
  </si>
  <si>
    <t>Долбанова</t>
  </si>
  <si>
    <t>Халтырова</t>
  </si>
  <si>
    <t>Арслан</t>
  </si>
  <si>
    <t>Гоголданов</t>
  </si>
  <si>
    <t>Мангашов</t>
  </si>
  <si>
    <t>Очир-Гаряева</t>
  </si>
  <si>
    <t>Дильвира</t>
  </si>
  <si>
    <t>Соном</t>
  </si>
  <si>
    <t>Ильнуровна</t>
  </si>
  <si>
    <t>Торлукова</t>
  </si>
  <si>
    <t>Батова</t>
  </si>
  <si>
    <t>Кирилловна</t>
  </si>
  <si>
    <t>Витальевич</t>
  </si>
  <si>
    <t>Киссирова</t>
  </si>
  <si>
    <t>Давидовна</t>
  </si>
  <si>
    <t>Иванова</t>
  </si>
  <si>
    <t>Вячеслав</t>
  </si>
  <si>
    <t>Павловна</t>
  </si>
  <si>
    <t>Эрдни-Горяева</t>
  </si>
  <si>
    <t>Ванькаева</t>
  </si>
  <si>
    <t>Не</t>
  </si>
  <si>
    <t>Николь</t>
  </si>
  <si>
    <t>Патриция</t>
  </si>
  <si>
    <t>Хаджиева</t>
  </si>
  <si>
    <t>Инесса</t>
  </si>
  <si>
    <t>Будемировна</t>
  </si>
  <si>
    <t>Альчаева</t>
  </si>
  <si>
    <t>Санжиева</t>
  </si>
  <si>
    <t>Мухлынова</t>
  </si>
  <si>
    <t>Кокуев</t>
  </si>
  <si>
    <t>Юрий</t>
  </si>
  <si>
    <t>Чимидович</t>
  </si>
  <si>
    <t>Дольгановна</t>
  </si>
  <si>
    <t>Вячеславович</t>
  </si>
  <si>
    <t>Бамбышева</t>
  </si>
  <si>
    <t>Олегович</t>
  </si>
  <si>
    <t>Оконов</t>
  </si>
  <si>
    <t>Шовгурова</t>
  </si>
  <si>
    <t>Эрика</t>
  </si>
  <si>
    <t>Годжурова</t>
  </si>
  <si>
    <t>Абушаев</t>
  </si>
  <si>
    <t>Аюш</t>
  </si>
  <si>
    <t>Санчир</t>
  </si>
  <si>
    <t>Дорджи-Горяев</t>
  </si>
  <si>
    <t>Тимир</t>
  </si>
  <si>
    <t>Арсгиров</t>
  </si>
  <si>
    <t>Сангаджи-Горяева</t>
  </si>
  <si>
    <t>Камелия</t>
  </si>
  <si>
    <t>Атешева</t>
  </si>
  <si>
    <t>Делгир</t>
  </si>
  <si>
    <t>Хаваева</t>
  </si>
  <si>
    <t>Бердяевна</t>
  </si>
  <si>
    <t>Владислав</t>
  </si>
  <si>
    <t>Цихаева</t>
  </si>
  <si>
    <t>Зулейха</t>
  </si>
  <si>
    <t>Анваровна</t>
  </si>
  <si>
    <t>Савалданова</t>
  </si>
  <si>
    <t>Манджикова</t>
  </si>
  <si>
    <t>Джеваджинов</t>
  </si>
  <si>
    <t>Джал</t>
  </si>
  <si>
    <t>Костаевич</t>
  </si>
  <si>
    <t>Егор</t>
  </si>
  <si>
    <t>Польшинова</t>
  </si>
  <si>
    <t xml:space="preserve">Милена </t>
  </si>
  <si>
    <t>Балдашинова</t>
  </si>
  <si>
    <t>Сангаджиев</t>
  </si>
  <si>
    <t xml:space="preserve">Баир </t>
  </si>
  <si>
    <t>Ромадикова</t>
  </si>
  <si>
    <t>Балинов</t>
  </si>
  <si>
    <t>Даниил</t>
  </si>
  <si>
    <t>Лариса</t>
  </si>
  <si>
    <t>Утнасунович</t>
  </si>
  <si>
    <t>Рсаева</t>
  </si>
  <si>
    <t>Наиля</t>
  </si>
  <si>
    <t>Хадировна</t>
  </si>
  <si>
    <t>Анджаев</t>
  </si>
  <si>
    <t>Бадма</t>
  </si>
  <si>
    <t>Лещенко</t>
  </si>
  <si>
    <t>Хохлышева</t>
  </si>
  <si>
    <t>Вадимович</t>
  </si>
  <si>
    <t>Чакаев</t>
  </si>
  <si>
    <t>Ангрикова</t>
  </si>
  <si>
    <t>Арианна</t>
  </si>
  <si>
    <t>Карлова</t>
  </si>
  <si>
    <t>Санжакова</t>
  </si>
  <si>
    <t>Артуровна</t>
  </si>
  <si>
    <t>Коняев</t>
  </si>
  <si>
    <t>Бадминова</t>
  </si>
  <si>
    <t>Амрхана</t>
  </si>
  <si>
    <t>Настынова</t>
  </si>
  <si>
    <t>Картенова</t>
  </si>
  <si>
    <t>Баляева</t>
  </si>
  <si>
    <t>Хонгровна</t>
  </si>
  <si>
    <t>Арлтан</t>
  </si>
  <si>
    <t>Оргаева</t>
  </si>
  <si>
    <t>Андреев</t>
  </si>
  <si>
    <t>Дабжаева</t>
  </si>
  <si>
    <t>Арсланговна</t>
  </si>
  <si>
    <t>Сипирова</t>
  </si>
  <si>
    <t>Бовикова</t>
  </si>
  <si>
    <t>Овшинова</t>
  </si>
  <si>
    <t>Бембеев</t>
  </si>
  <si>
    <t>Харкебенова</t>
  </si>
  <si>
    <t>Аюр</t>
  </si>
  <si>
    <t>Баатарович</t>
  </si>
  <si>
    <t>Алтн</t>
  </si>
  <si>
    <t>Бембинова</t>
  </si>
  <si>
    <t>Альмана</t>
  </si>
  <si>
    <t>Самтановна</t>
  </si>
  <si>
    <t>Барсыкова</t>
  </si>
  <si>
    <t>Эрднигоряева</t>
  </si>
  <si>
    <t>Джурлаева</t>
  </si>
  <si>
    <t>Мучиринова</t>
  </si>
  <si>
    <t>Кристина</t>
  </si>
  <si>
    <t>Басаева</t>
  </si>
  <si>
    <t>Джангоровна</t>
  </si>
  <si>
    <t>Базырова</t>
  </si>
  <si>
    <t>Мучкаев</t>
  </si>
  <si>
    <t>Темуджин</t>
  </si>
  <si>
    <t>Манцаевич</t>
  </si>
  <si>
    <t>Нюрюпова</t>
  </si>
  <si>
    <t>Сидоров</t>
  </si>
  <si>
    <t>Бугаев</t>
  </si>
  <si>
    <t>Никита</t>
  </si>
  <si>
    <t>Джамбаева</t>
  </si>
  <si>
    <t>Максимальный балл:</t>
  </si>
  <si>
    <t>МБОУ "СОШ № 15"</t>
  </si>
  <si>
    <t xml:space="preserve">Бадаева </t>
  </si>
  <si>
    <t>Баджаев</t>
  </si>
  <si>
    <t>МБОУ "СОШ № 17"      им.Кугультинова Д.Н.</t>
  </si>
  <si>
    <t>Надбитова Галина Саранговна</t>
  </si>
  <si>
    <t>МБОУ "ЭКГ"</t>
  </si>
  <si>
    <t>Мацакова Светлана Алексевна</t>
  </si>
  <si>
    <t>МБОУ «ЭМГ»</t>
  </si>
  <si>
    <t>Якушкин</t>
  </si>
  <si>
    <t>Казанкина</t>
  </si>
  <si>
    <t xml:space="preserve">Манджиев </t>
  </si>
  <si>
    <t xml:space="preserve">Чилгир </t>
  </si>
  <si>
    <t xml:space="preserve">Эрдниевич </t>
  </si>
  <si>
    <t>МБОУ "СОШ №4</t>
  </si>
  <si>
    <t xml:space="preserve">Некенова </t>
  </si>
  <si>
    <t xml:space="preserve">Кравцова Мария Александровна </t>
  </si>
  <si>
    <t>ПРОТОКОЛ</t>
  </si>
  <si>
    <t>предмет:</t>
  </si>
  <si>
    <t>обществознание</t>
  </si>
  <si>
    <t>класс:</t>
  </si>
  <si>
    <t>Дата проведения:</t>
  </si>
  <si>
    <t>18.11.2025 г.</t>
  </si>
  <si>
    <t xml:space="preserve">предмет: </t>
  </si>
  <si>
    <t xml:space="preserve">обществознание </t>
  </si>
  <si>
    <t>муниципального этапа Всероссийской олимпиады школьников 2025-2026 уч. год</t>
  </si>
  <si>
    <t>Гелеева</t>
  </si>
  <si>
    <t>Цереновна</t>
  </si>
  <si>
    <t>МБОУ"Элистинский технический лицей"</t>
  </si>
  <si>
    <t>Бораев</t>
  </si>
  <si>
    <t>Бюрчиев</t>
  </si>
  <si>
    <t>МБОУ СОШ №3</t>
  </si>
  <si>
    <t xml:space="preserve">Шарафутдинова </t>
  </si>
  <si>
    <t>Айсович</t>
  </si>
  <si>
    <t>Мантусов</t>
  </si>
  <si>
    <t>Анатольевич</t>
  </si>
  <si>
    <t>Мацаков</t>
  </si>
  <si>
    <t>Ильджиринов</t>
  </si>
  <si>
    <t>Артём</t>
  </si>
  <si>
    <t>Котенов</t>
  </si>
  <si>
    <t>Наранович</t>
  </si>
  <si>
    <t>Катаева</t>
  </si>
  <si>
    <t>Атаевна</t>
  </si>
  <si>
    <t>Эренженова</t>
  </si>
  <si>
    <t>Арнелла</t>
  </si>
  <si>
    <t>МБОУ ЭМГ</t>
  </si>
  <si>
    <t>Мальшаева</t>
  </si>
  <si>
    <t>Инджиева</t>
  </si>
  <si>
    <t>Хечиевна</t>
  </si>
  <si>
    <t>МБОУ "СОШ № 17"   им.Кугультинова Д.Н.</t>
  </si>
  <si>
    <t xml:space="preserve">Лиджиева </t>
  </si>
  <si>
    <t>Аркадьевна</t>
  </si>
  <si>
    <t>Алтановна</t>
  </si>
  <si>
    <t xml:space="preserve">Елена </t>
  </si>
  <si>
    <t>Михайличенко Дарья Игоревна</t>
  </si>
  <si>
    <t>Соньн</t>
  </si>
  <si>
    <t>Коу</t>
  </si>
  <si>
    <t>Пэнович</t>
  </si>
  <si>
    <t>Туйдина</t>
  </si>
  <si>
    <t>МБОУ "РНГ им. преподобного  С. Радонежского"</t>
  </si>
  <si>
    <t>Дарбаков</t>
  </si>
  <si>
    <t>Вангьял</t>
  </si>
  <si>
    <t>МБОУ "СОШ № 4"</t>
  </si>
  <si>
    <t>Хаптхаева Валентина Андревна</t>
  </si>
  <si>
    <t>МБОУ "СОШ № 3"</t>
  </si>
  <si>
    <t>Курдюкова</t>
  </si>
  <si>
    <t>Элата</t>
  </si>
  <si>
    <t>МБОУ "СОШ №17"     им.Кугультинова Д.Н.</t>
  </si>
  <si>
    <t>Темяшева</t>
  </si>
  <si>
    <t>Борта</t>
  </si>
  <si>
    <t>Санжиевна</t>
  </si>
  <si>
    <t>Сар-Герел</t>
  </si>
  <si>
    <t>Эльвена</t>
  </si>
  <si>
    <t>Бембеева Виолетта Юрьевна</t>
  </si>
  <si>
    <t>МБОУ "СОШ №3</t>
  </si>
  <si>
    <t xml:space="preserve">Вера </t>
  </si>
  <si>
    <t xml:space="preserve">Очирова </t>
  </si>
  <si>
    <t>Тошев</t>
  </si>
  <si>
    <t>Дониер</t>
  </si>
  <si>
    <t>Бердиерович</t>
  </si>
  <si>
    <t>Энхзая</t>
  </si>
  <si>
    <t>Очиров</t>
  </si>
  <si>
    <t>Петрович</t>
  </si>
  <si>
    <t>20.08.2010г</t>
  </si>
  <si>
    <t>ЧОУ СОШ "Харада"</t>
  </si>
  <si>
    <t>Манцынова Валентина Николаевна</t>
  </si>
  <si>
    <t>04.05.2012г</t>
  </si>
  <si>
    <t>ЧОУ "Современный гуманитарный лицей"</t>
  </si>
  <si>
    <t>Егорова Булгун Федоровна</t>
  </si>
  <si>
    <t>21.10.2010г.</t>
  </si>
  <si>
    <t>Гаджиева</t>
  </si>
  <si>
    <t>Асият</t>
  </si>
  <si>
    <t>Давудовна</t>
  </si>
  <si>
    <t>Довгаев</t>
  </si>
  <si>
    <t>Борис</t>
  </si>
  <si>
    <t>05.03.2009г</t>
  </si>
  <si>
    <t>Дорджиева Татьяна Сангаджиевна</t>
  </si>
  <si>
    <t>12.02.2010 г</t>
  </si>
  <si>
    <t>лицей БПОУ РК "ЭПК им.Х.Б.Канукова"</t>
  </si>
  <si>
    <t>Шараева Валентина Владимировна</t>
  </si>
  <si>
    <t>Зад.1</t>
  </si>
  <si>
    <t>Зад.2</t>
  </si>
  <si>
    <t>Зад.3</t>
  </si>
  <si>
    <t>Зад.4</t>
  </si>
  <si>
    <t>Зад.5</t>
  </si>
  <si>
    <t>Зад.6</t>
  </si>
  <si>
    <t>Сумма баллов</t>
  </si>
  <si>
    <t>% выполнения</t>
  </si>
  <si>
    <t>Статус участника</t>
  </si>
  <si>
    <t>Председатель жюри:</t>
  </si>
  <si>
    <t>Члены жюри:</t>
  </si>
  <si>
    <t>Манжиева</t>
  </si>
  <si>
    <t>25.11.2025 г.</t>
  </si>
  <si>
    <t>Евгеев</t>
  </si>
  <si>
    <t>Зад.7</t>
  </si>
  <si>
    <t>Зад.8</t>
  </si>
  <si>
    <t>Зад.9</t>
  </si>
  <si>
    <t>Егоров</t>
  </si>
  <si>
    <t>Валерий</t>
  </si>
  <si>
    <t>Басангович</t>
  </si>
  <si>
    <t>Нуркаевва Г.С.</t>
  </si>
  <si>
    <t>Хаптхаева В.А.</t>
  </si>
  <si>
    <t>Усалко М.В.</t>
  </si>
  <si>
    <t>Надбитова Г.С.</t>
  </si>
  <si>
    <t>Манджиева Е.В.</t>
  </si>
  <si>
    <t>Тугусова С.А.</t>
  </si>
  <si>
    <t>Джуканова Д.Н.</t>
  </si>
  <si>
    <t>Манцаева Т.Б.</t>
  </si>
  <si>
    <t>Шарманджиева Л.Б.</t>
  </si>
  <si>
    <t>Манцева К.Э.</t>
  </si>
  <si>
    <t>Опуева В.А.</t>
  </si>
  <si>
    <t>Павлов Д.Б.</t>
  </si>
  <si>
    <t>Мацакова Н.П.</t>
  </si>
  <si>
    <r>
      <t>МБОУ "СОШ № 17</t>
    </r>
    <r>
      <rPr>
        <b/>
        <sz val="12"/>
        <rFont val="Times New Roman"/>
        <family val="1"/>
        <charset val="204"/>
      </rPr>
      <t xml:space="preserve"> "   </t>
    </r>
    <r>
      <rPr>
        <sz val="12"/>
        <rFont val="Times New Roman"/>
        <family val="1"/>
        <charset val="204"/>
      </rPr>
      <t>им.Кугультинова Д.Н.</t>
    </r>
  </si>
  <si>
    <t>Победитель</t>
  </si>
  <si>
    <t>Призер</t>
  </si>
  <si>
    <t xml:space="preserve"> муниципального этапа Всероссийской олимпиады школьников 2025-2026 уч. год</t>
  </si>
  <si>
    <t>Сангаджиев Чингис Геннадьевич</t>
  </si>
  <si>
    <t>Яна</t>
  </si>
  <si>
    <t>Леонидовна</t>
  </si>
  <si>
    <t>Эльзятинова Наталья Борисовна</t>
  </si>
  <si>
    <t>Сангаджиев Чингиз Геннадьевич</t>
  </si>
  <si>
    <t>Базыровна</t>
  </si>
  <si>
    <t>МБОУ "КНГ"</t>
  </si>
  <si>
    <t>Павлович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</si>
</sst>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color rgb="FF000000"/>
      <name val="Calibri"/>
      <family val="2"/>
      <charset val="204"/>
      <scheme val="minor"/>
    </font>
    <font>
      <sz val="10"/>
      <name val="Arial Cyr"/>
      <charset val="1"/>
    </font>
    <font>
      <sz val="1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name val="Arial Cyr"/>
      <family val="2"/>
    </font>
    <font>
      <sz val="11"/>
      <color indexed="8"/>
      <name val="Calibri"/>
      <family val="2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6" fillId="0" borderId="0"/>
    <xf numFmtId="0" fontId="1" fillId="0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6" fillId="0" borderId="0"/>
    <xf numFmtId="0" fontId="1" fillId="0" borderId="0"/>
    <xf numFmtId="0" fontId="13" fillId="0" borderId="0"/>
    <xf numFmtId="0" fontId="14" fillId="0" borderId="0"/>
    <xf numFmtId="0" fontId="15" fillId="0" borderId="0">
      <alignment vertical="center"/>
    </xf>
  </cellStyleXfs>
  <cellXfs count="21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2" borderId="1" xfId="1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1" xfId="1" applyNumberFormat="1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top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left" vertical="top"/>
    </xf>
    <xf numFmtId="0" fontId="3" fillId="0" borderId="0" xfId="0" applyFont="1"/>
    <xf numFmtId="0" fontId="12" fillId="0" borderId="0" xfId="0" applyFont="1"/>
    <xf numFmtId="0" fontId="7" fillId="0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left" vertical="center"/>
    </xf>
    <xf numFmtId="0" fontId="3" fillId="2" borderId="1" xfId="2" applyFont="1" applyFill="1" applyBorder="1" applyAlignment="1">
      <alignment horizontal="center" vertical="center"/>
    </xf>
    <xf numFmtId="14" fontId="3" fillId="2" borderId="1" xfId="2" applyNumberFormat="1" applyFont="1" applyFill="1" applyBorder="1" applyAlignment="1">
      <alignment horizontal="center" vertical="center"/>
    </xf>
    <xf numFmtId="0" fontId="2" fillId="2" borderId="1" xfId="3" applyFont="1" applyFill="1" applyBorder="1" applyAlignment="1">
      <alignment horizontal="left" vertical="center"/>
    </xf>
    <xf numFmtId="0" fontId="5" fillId="2" borderId="1" xfId="2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top"/>
    </xf>
    <xf numFmtId="14" fontId="2" fillId="2" borderId="1" xfId="0" applyNumberFormat="1" applyFont="1" applyFill="1" applyBorder="1" applyAlignment="1">
      <alignment horizontal="center" vertical="top"/>
    </xf>
    <xf numFmtId="0" fontId="2" fillId="2" borderId="1" xfId="7" applyFont="1" applyFill="1" applyBorder="1" applyAlignment="1">
      <alignment horizontal="left" vertical="center"/>
    </xf>
    <xf numFmtId="0" fontId="5" fillId="2" borderId="1" xfId="2" applyFont="1" applyFill="1" applyBorder="1" applyAlignment="1">
      <alignment horizontal="center" vertical="center"/>
    </xf>
    <xf numFmtId="0" fontId="2" fillId="2" borderId="1" xfId="0" applyFont="1" applyFill="1" applyBorder="1" applyAlignment="1"/>
    <xf numFmtId="164" fontId="3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14" fontId="2" fillId="2" borderId="1" xfId="1" applyNumberFormat="1" applyFont="1" applyFill="1" applyBorder="1" applyAlignment="1">
      <alignment horizontal="center" vertical="top" wrapText="1"/>
    </xf>
    <xf numFmtId="0" fontId="2" fillId="2" borderId="1" xfId="1" applyFont="1" applyFill="1" applyBorder="1" applyAlignment="1">
      <alignment horizontal="left" vertical="top" wrapText="1"/>
    </xf>
    <xf numFmtId="14" fontId="2" fillId="2" borderId="1" xfId="1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14" fontId="2" fillId="2" borderId="1" xfId="3" applyNumberFormat="1" applyFont="1" applyFill="1" applyBorder="1" applyAlignment="1">
      <alignment horizontal="center" vertical="top" wrapText="1"/>
    </xf>
    <xf numFmtId="0" fontId="2" fillId="2" borderId="1" xfId="3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top" wrapText="1"/>
    </xf>
    <xf numFmtId="14" fontId="3" fillId="2" borderId="1" xfId="0" applyNumberFormat="1" applyFont="1" applyFill="1" applyBorder="1" applyAlignment="1">
      <alignment horizontal="center" vertical="top" wrapText="1"/>
    </xf>
    <xf numFmtId="14" fontId="3" fillId="2" borderId="1" xfId="0" applyNumberFormat="1" applyFont="1" applyFill="1" applyBorder="1" applyAlignment="1">
      <alignment horizontal="left" vertical="top" wrapText="1"/>
    </xf>
    <xf numFmtId="0" fontId="5" fillId="2" borderId="1" xfId="10" applyFont="1" applyFill="1" applyBorder="1" applyAlignment="1">
      <alignment horizontal="left" vertical="center"/>
    </xf>
    <xf numFmtId="0" fontId="5" fillId="2" borderId="1" xfId="10" applyFont="1" applyFill="1" applyBorder="1" applyAlignment="1">
      <alignment horizontal="center" vertical="center"/>
    </xf>
    <xf numFmtId="14" fontId="5" fillId="2" borderId="1" xfId="10" applyNumberFormat="1" applyFont="1" applyFill="1" applyBorder="1" applyAlignment="1">
      <alignment horizontal="center" vertical="center"/>
    </xf>
    <xf numFmtId="0" fontId="2" fillId="2" borderId="1" xfId="9" applyFont="1" applyFill="1" applyBorder="1" applyAlignment="1">
      <alignment horizontal="left" vertical="center"/>
    </xf>
    <xf numFmtId="14" fontId="2" fillId="2" borderId="1" xfId="3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2" fillId="2" borderId="1" xfId="3" applyFont="1" applyFill="1" applyBorder="1" applyAlignment="1">
      <alignment horizontal="center" vertical="top"/>
    </xf>
    <xf numFmtId="0" fontId="3" fillId="2" borderId="1" xfId="0" applyFont="1" applyFill="1" applyBorder="1" applyAlignment="1">
      <alignment vertical="center"/>
    </xf>
    <xf numFmtId="0" fontId="2" fillId="2" borderId="1" xfId="3" applyFont="1" applyFill="1" applyBorder="1" applyAlignment="1">
      <alignment horizontal="left" wrapText="1"/>
    </xf>
    <xf numFmtId="0" fontId="2" fillId="2" borderId="1" xfId="3" applyFont="1" applyFill="1" applyBorder="1" applyAlignment="1">
      <alignment horizontal="center" wrapText="1"/>
    </xf>
    <xf numFmtId="14" fontId="2" fillId="2" borderId="1" xfId="3" applyNumberFormat="1" applyFont="1" applyFill="1" applyBorder="1" applyAlignment="1">
      <alignment horizontal="left"/>
    </xf>
    <xf numFmtId="0" fontId="2" fillId="2" borderId="1" xfId="3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vertical="top"/>
    </xf>
    <xf numFmtId="0" fontId="3" fillId="2" borderId="1" xfId="2" applyFont="1" applyFill="1" applyBorder="1" applyAlignment="1">
      <alignment horizontal="left" vertical="top"/>
    </xf>
    <xf numFmtId="0" fontId="3" fillId="2" borderId="1" xfId="2" applyFont="1" applyFill="1" applyBorder="1" applyAlignment="1">
      <alignment horizontal="center" vertical="top"/>
    </xf>
    <xf numFmtId="14" fontId="3" fillId="2" borderId="1" xfId="2" applyNumberFormat="1" applyFont="1" applyFill="1" applyBorder="1" applyAlignment="1">
      <alignment horizontal="center" vertical="top"/>
    </xf>
    <xf numFmtId="0" fontId="2" fillId="2" borderId="1" xfId="3" applyFont="1" applyFill="1" applyBorder="1" applyAlignment="1">
      <alignment horizontal="left" vertical="top"/>
    </xf>
    <xf numFmtId="0" fontId="5" fillId="2" borderId="1" xfId="2" applyFont="1" applyFill="1" applyBorder="1" applyAlignment="1">
      <alignment horizontal="left" vertical="top"/>
    </xf>
    <xf numFmtId="0" fontId="5" fillId="2" borderId="1" xfId="2" applyFont="1" applyFill="1" applyBorder="1" applyAlignment="1">
      <alignment horizontal="center" vertical="top"/>
    </xf>
    <xf numFmtId="14" fontId="2" fillId="2" borderId="1" xfId="3" applyNumberFormat="1" applyFont="1" applyFill="1" applyBorder="1" applyAlignment="1">
      <alignment horizontal="center" vertical="top"/>
    </xf>
    <xf numFmtId="0" fontId="4" fillId="2" borderId="1" xfId="4" applyFont="1" applyFill="1" applyBorder="1" applyAlignment="1">
      <alignment horizontal="center" vertical="top"/>
    </xf>
    <xf numFmtId="14" fontId="4" fillId="2" borderId="1" xfId="4" applyNumberFormat="1" applyFont="1" applyFill="1" applyBorder="1" applyAlignment="1">
      <alignment horizontal="center" vertical="top"/>
    </xf>
    <xf numFmtId="0" fontId="2" fillId="2" borderId="1" xfId="6" applyFont="1" applyFill="1" applyBorder="1" applyAlignment="1">
      <alignment horizontal="left" vertical="top"/>
    </xf>
    <xf numFmtId="0" fontId="4" fillId="2" borderId="1" xfId="6" applyFont="1" applyFill="1" applyBorder="1" applyAlignment="1">
      <alignment horizontal="left" vertical="top"/>
    </xf>
    <xf numFmtId="0" fontId="4" fillId="2" borderId="1" xfId="6" applyFont="1" applyFill="1" applyBorder="1" applyAlignment="1">
      <alignment horizontal="center" vertical="top"/>
    </xf>
    <xf numFmtId="14" fontId="2" fillId="2" borderId="1" xfId="6" applyNumberFormat="1" applyFont="1" applyFill="1" applyBorder="1" applyAlignment="1">
      <alignment horizontal="center" vertical="top"/>
    </xf>
    <xf numFmtId="164" fontId="2" fillId="2" borderId="1" xfId="0" applyNumberFormat="1" applyFont="1" applyFill="1" applyBorder="1" applyAlignment="1">
      <alignment horizontal="center"/>
    </xf>
    <xf numFmtId="0" fontId="2" fillId="2" borderId="1" xfId="4" applyFont="1" applyFill="1" applyBorder="1" applyAlignment="1">
      <alignment horizontal="left" vertical="top"/>
    </xf>
    <xf numFmtId="0" fontId="2" fillId="2" borderId="1" xfId="3" applyFont="1" applyFill="1" applyBorder="1"/>
    <xf numFmtId="0" fontId="2" fillId="2" borderId="1" xfId="6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top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164" fontId="2" fillId="2" borderId="1" xfId="0" applyNumberFormat="1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left" vertical="top" wrapText="1"/>
    </xf>
    <xf numFmtId="0" fontId="3" fillId="2" borderId="1" xfId="4" applyFont="1" applyFill="1" applyBorder="1" applyAlignment="1">
      <alignment horizontal="left" vertical="top"/>
    </xf>
    <xf numFmtId="14" fontId="3" fillId="2" borderId="1" xfId="4" applyNumberFormat="1" applyFont="1" applyFill="1" applyBorder="1" applyAlignment="1">
      <alignment horizontal="center" vertical="top"/>
    </xf>
    <xf numFmtId="0" fontId="2" fillId="2" borderId="1" xfId="3" applyFont="1" applyFill="1" applyBorder="1" applyAlignment="1">
      <alignment horizontal="center" vertical="top" wrapText="1"/>
    </xf>
    <xf numFmtId="14" fontId="2" fillId="2" borderId="1" xfId="3" applyNumberFormat="1" applyFont="1" applyFill="1" applyBorder="1" applyAlignment="1">
      <alignment horizontal="left" vertical="top" wrapText="1"/>
    </xf>
    <xf numFmtId="0" fontId="2" fillId="2" borderId="1" xfId="3" applyFont="1" applyFill="1" applyBorder="1" applyAlignment="1">
      <alignment vertical="top" wrapText="1"/>
    </xf>
    <xf numFmtId="14" fontId="2" fillId="2" borderId="1" xfId="3" applyNumberFormat="1" applyFont="1" applyFill="1" applyBorder="1" applyAlignment="1">
      <alignment horizontal="left" vertical="top"/>
    </xf>
    <xf numFmtId="0" fontId="2" fillId="2" borderId="1" xfId="3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/>
    </xf>
    <xf numFmtId="14" fontId="4" fillId="2" borderId="1" xfId="0" applyNumberFormat="1" applyFont="1" applyFill="1" applyBorder="1" applyAlignment="1">
      <alignment horizontal="center" vertical="top"/>
    </xf>
    <xf numFmtId="0" fontId="12" fillId="0" borderId="0" xfId="0" applyFont="1" applyAlignment="1">
      <alignment horizontal="left"/>
    </xf>
    <xf numFmtId="14" fontId="2" fillId="2" borderId="1" xfId="1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4" fillId="2" borderId="1" xfId="4" applyFont="1" applyFill="1" applyBorder="1" applyAlignment="1">
      <alignment horizontal="center" vertical="center"/>
    </xf>
    <xf numFmtId="0" fontId="4" fillId="2" borderId="1" xfId="6" applyFont="1" applyFill="1" applyBorder="1" applyAlignment="1">
      <alignment horizontal="left" vertical="center"/>
    </xf>
    <xf numFmtId="0" fontId="4" fillId="2" borderId="1" xfId="6" applyFont="1" applyFill="1" applyBorder="1" applyAlignment="1">
      <alignment horizontal="center" vertical="center"/>
    </xf>
    <xf numFmtId="14" fontId="2" fillId="2" borderId="1" xfId="6" applyNumberFormat="1" applyFont="1" applyFill="1" applyBorder="1" applyAlignment="1">
      <alignment horizontal="center" vertical="center"/>
    </xf>
    <xf numFmtId="14" fontId="2" fillId="2" borderId="1" xfId="6" applyNumberFormat="1" applyFont="1" applyFill="1" applyBorder="1" applyAlignment="1">
      <alignment horizontal="left" vertical="center"/>
    </xf>
    <xf numFmtId="0" fontId="2" fillId="2" borderId="1" xfId="6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164" fontId="2" fillId="2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left" vertical="top"/>
    </xf>
    <xf numFmtId="164" fontId="2" fillId="2" borderId="1" xfId="1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  <xf numFmtId="0" fontId="3" fillId="3" borderId="1" xfId="0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0" fontId="3" fillId="3" borderId="1" xfId="2" applyFont="1" applyFill="1" applyBorder="1" applyAlignment="1">
      <alignment horizontal="left" vertical="center"/>
    </xf>
    <xf numFmtId="0" fontId="3" fillId="3" borderId="1" xfId="2" applyFont="1" applyFill="1" applyBorder="1" applyAlignment="1">
      <alignment horizontal="center" vertical="center"/>
    </xf>
    <xf numFmtId="14" fontId="3" fillId="3" borderId="1" xfId="2" applyNumberFormat="1" applyFont="1" applyFill="1" applyBorder="1" applyAlignment="1">
      <alignment horizontal="center" vertical="center"/>
    </xf>
    <xf numFmtId="0" fontId="2" fillId="3" borderId="1" xfId="3" applyFont="1" applyFill="1" applyBorder="1" applyAlignment="1">
      <alignment horizontal="left" vertical="center"/>
    </xf>
    <xf numFmtId="0" fontId="5" fillId="3" borderId="1" xfId="2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 vertical="top"/>
    </xf>
    <xf numFmtId="0" fontId="2" fillId="3" borderId="1" xfId="1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top"/>
    </xf>
    <xf numFmtId="14" fontId="3" fillId="3" borderId="1" xfId="0" applyNumberFormat="1" applyFont="1" applyFill="1" applyBorder="1" applyAlignment="1">
      <alignment horizontal="center" vertical="top"/>
    </xf>
    <xf numFmtId="0" fontId="2" fillId="3" borderId="1" xfId="3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12" fillId="0" borderId="0" xfId="0" applyFont="1" applyAlignment="1">
      <alignment horizontal="center"/>
    </xf>
    <xf numFmtId="0" fontId="5" fillId="3" borderId="1" xfId="2" applyFont="1" applyFill="1" applyBorder="1" applyAlignment="1">
      <alignment horizontal="center" vertical="center"/>
    </xf>
    <xf numFmtId="14" fontId="2" fillId="3" borderId="1" xfId="1" applyNumberFormat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left" vertical="center"/>
    </xf>
    <xf numFmtId="164" fontId="5" fillId="3" borderId="1" xfId="0" applyNumberFormat="1" applyFont="1" applyFill="1" applyBorder="1" applyAlignment="1">
      <alignment horizontal="center" vertical="top"/>
    </xf>
    <xf numFmtId="164" fontId="3" fillId="3" borderId="1" xfId="2" applyNumberFormat="1" applyFont="1" applyFill="1" applyBorder="1" applyAlignment="1">
      <alignment horizontal="center" vertical="center"/>
    </xf>
    <xf numFmtId="0" fontId="2" fillId="3" borderId="1" xfId="7" applyFont="1" applyFill="1" applyBorder="1" applyAlignment="1">
      <alignment horizontal="left" vertical="center"/>
    </xf>
    <xf numFmtId="0" fontId="2" fillId="3" borderId="1" xfId="5" applyFont="1" applyFill="1" applyBorder="1" applyAlignment="1">
      <alignment horizontal="left" vertical="center"/>
    </xf>
    <xf numFmtId="0" fontId="4" fillId="3" borderId="1" xfId="4" applyFont="1" applyFill="1" applyBorder="1" applyAlignment="1">
      <alignment horizontal="center" vertical="center"/>
    </xf>
    <xf numFmtId="14" fontId="4" fillId="3" borderId="1" xfId="4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14" fontId="2" fillId="3" borderId="1" xfId="1" applyNumberFormat="1" applyFont="1" applyFill="1" applyBorder="1" applyAlignment="1">
      <alignment horizontal="center" vertical="top"/>
    </xf>
    <xf numFmtId="1" fontId="3" fillId="0" borderId="0" xfId="0" applyNumberFormat="1" applyFont="1"/>
    <xf numFmtId="1" fontId="7" fillId="0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center" vertical="top"/>
    </xf>
    <xf numFmtId="0" fontId="3" fillId="3" borderId="1" xfId="2" applyFont="1" applyFill="1" applyBorder="1" applyAlignment="1">
      <alignment horizontal="left" vertical="top"/>
    </xf>
    <xf numFmtId="0" fontId="3" fillId="3" borderId="1" xfId="2" applyFont="1" applyFill="1" applyBorder="1" applyAlignment="1">
      <alignment horizontal="center" vertical="top"/>
    </xf>
    <xf numFmtId="0" fontId="2" fillId="3" borderId="1" xfId="3" applyFont="1" applyFill="1" applyBorder="1" applyAlignment="1">
      <alignment horizontal="center" vertical="top"/>
    </xf>
    <xf numFmtId="14" fontId="3" fillId="3" borderId="1" xfId="2" applyNumberFormat="1" applyFont="1" applyFill="1" applyBorder="1" applyAlignment="1">
      <alignment horizontal="center" vertical="top"/>
    </xf>
    <xf numFmtId="0" fontId="2" fillId="3" borderId="1" xfId="3" applyFont="1" applyFill="1" applyBorder="1" applyAlignment="1">
      <alignment horizontal="left" vertical="top"/>
    </xf>
    <xf numFmtId="0" fontId="4" fillId="3" borderId="1" xfId="4" applyFont="1" applyFill="1" applyBorder="1" applyAlignment="1">
      <alignment horizontal="center" vertical="top"/>
    </xf>
    <xf numFmtId="14" fontId="4" fillId="3" borderId="1" xfId="4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center" vertical="top" wrapText="1"/>
    </xf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5" fillId="3" borderId="1" xfId="2" applyFont="1" applyFill="1" applyBorder="1" applyAlignment="1">
      <alignment horizontal="left" vertical="top"/>
    </xf>
    <xf numFmtId="0" fontId="3" fillId="0" borderId="1" xfId="0" applyFont="1" applyBorder="1"/>
    <xf numFmtId="14" fontId="3" fillId="0" borderId="1" xfId="0" applyNumberFormat="1" applyFont="1" applyBorder="1"/>
    <xf numFmtId="0" fontId="2" fillId="0" borderId="1" xfId="0" applyFont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4" fontId="2" fillId="3" borderId="1" xfId="0" applyNumberFormat="1" applyFont="1" applyFill="1" applyBorder="1" applyAlignment="1">
      <alignment horizontal="center" vertical="top"/>
    </xf>
    <xf numFmtId="14" fontId="2" fillId="3" borderId="1" xfId="3" applyNumberFormat="1" applyFont="1" applyFill="1" applyBorder="1" applyAlignment="1">
      <alignment horizontal="center" vertical="top"/>
    </xf>
    <xf numFmtId="0" fontId="3" fillId="3" borderId="1" xfId="4" applyFont="1" applyFill="1" applyBorder="1" applyAlignment="1">
      <alignment horizontal="left" vertical="top"/>
    </xf>
    <xf numFmtId="0" fontId="5" fillId="3" borderId="1" xfId="10" applyFont="1" applyFill="1" applyBorder="1" applyAlignment="1">
      <alignment horizontal="left" vertical="top"/>
    </xf>
    <xf numFmtId="0" fontId="5" fillId="3" borderId="1" xfId="10" applyFont="1" applyFill="1" applyBorder="1" applyAlignment="1">
      <alignment horizontal="center" vertical="top"/>
    </xf>
    <xf numFmtId="164" fontId="2" fillId="3" borderId="1" xfId="9" applyNumberFormat="1" applyFont="1" applyFill="1" applyBorder="1" applyAlignment="1">
      <alignment horizontal="center" vertical="top"/>
    </xf>
    <xf numFmtId="0" fontId="2" fillId="3" borderId="1" xfId="9" applyFont="1" applyFill="1" applyBorder="1" applyAlignment="1">
      <alignment horizontal="left" vertical="top"/>
    </xf>
    <xf numFmtId="0" fontId="3" fillId="3" borderId="1" xfId="0" applyFont="1" applyFill="1" applyBorder="1"/>
    <xf numFmtId="14" fontId="3" fillId="3" borderId="1" xfId="0" applyNumberFormat="1" applyFont="1" applyFill="1" applyBorder="1"/>
    <xf numFmtId="164" fontId="2" fillId="3" borderId="1" xfId="1" applyNumberFormat="1" applyFont="1" applyFill="1" applyBorder="1" applyAlignment="1">
      <alignment horizontal="center" vertical="top"/>
    </xf>
    <xf numFmtId="14" fontId="4" fillId="3" borderId="1" xfId="0" applyNumberFormat="1" applyFont="1" applyFill="1" applyBorder="1" applyAlignment="1">
      <alignment horizontal="center" vertical="top"/>
    </xf>
  </cellXfs>
  <cellStyles count="12">
    <cellStyle name="Обычный" xfId="0" builtinId="0"/>
    <cellStyle name="Обычный 2" xfId="1"/>
    <cellStyle name="Обычный 2 2" xfId="9"/>
    <cellStyle name="Обычный 2 2 2" xfId="3"/>
    <cellStyle name="Обычный 2 2 3" xfId="5"/>
    <cellStyle name="Обычный 2 3" xfId="7"/>
    <cellStyle name="Обычный 3" xfId="2"/>
    <cellStyle name="Обычный 3 3" xfId="8"/>
    <cellStyle name="Обычный 4" xfId="10"/>
    <cellStyle name="Обычный 5" xfId="11"/>
    <cellStyle name="Обычный 6" xfId="6"/>
    <cellStyle name="Обычный 7" xfId="4"/>
  </cellStyles>
  <dxfs count="17"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21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s://schools.dnevnik.ru/v2/admin/persons/person?person=1000022818010&amp;school=1000022644351&amp;view=review&amp;retgroup=2375846742477186921&amp;class=2375846742477186921&amp;group=students&amp;search=" TargetMode="External"/><Relationship Id="rId1" Type="http://schemas.openxmlformats.org/officeDocument/2006/relationships/hyperlink" Target="https://schools.dnevnik.ru/v2/admin/persons/person?person=1000022818002&amp;school=1000022644351&amp;view=review&amp;retgroup=2375846742477186921&amp;class=2375846742477186921&amp;group=students&amp;search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4"/>
  <sheetViews>
    <sheetView zoomScale="85" zoomScaleNormal="85" workbookViewId="0">
      <selection activeCell="Q9" sqref="Q9"/>
    </sheetView>
  </sheetViews>
  <sheetFormatPr defaultRowHeight="15.75"/>
  <cols>
    <col min="1" max="1" width="4.85546875" style="27" customWidth="1"/>
    <col min="2" max="2" width="18.85546875" style="30" customWidth="1"/>
    <col min="3" max="3" width="15.42578125" style="30" customWidth="1"/>
    <col min="4" max="4" width="18.42578125" style="30" customWidth="1"/>
    <col min="5" max="5" width="8.85546875" style="135" customWidth="1"/>
    <col min="6" max="6" width="10.85546875" style="135" customWidth="1"/>
    <col min="7" max="7" width="14.28515625" style="135" customWidth="1"/>
    <col min="8" max="8" width="32" style="136" customWidth="1"/>
    <col min="9" max="9" width="36.5703125" style="30" customWidth="1"/>
    <col min="10" max="10" width="6.28515625" style="27" customWidth="1"/>
    <col min="11" max="11" width="6.7109375" style="27" customWidth="1"/>
    <col min="12" max="12" width="7" style="27" customWidth="1"/>
    <col min="13" max="13" width="6.85546875" style="27" customWidth="1"/>
    <col min="14" max="14" width="5.85546875" style="27" customWidth="1"/>
    <col min="15" max="15" width="6.5703125" style="27" customWidth="1"/>
    <col min="16" max="16" width="9.140625" style="27"/>
    <col min="17" max="18" width="15.140625" style="27" customWidth="1"/>
    <col min="19" max="16384" width="9.140625" style="27"/>
  </cols>
  <sheetData>
    <row r="1" spans="1:18">
      <c r="B1" s="27"/>
      <c r="C1" s="27"/>
      <c r="D1" s="27"/>
      <c r="E1" s="27"/>
      <c r="F1" s="27"/>
      <c r="G1" s="27"/>
      <c r="H1" s="27"/>
      <c r="I1" s="27"/>
    </row>
    <row r="2" spans="1:18">
      <c r="B2" s="27"/>
      <c r="C2" s="27"/>
      <c r="D2" s="28"/>
      <c r="E2" s="28"/>
      <c r="F2" s="28"/>
      <c r="G2" s="28" t="s">
        <v>505</v>
      </c>
      <c r="H2" s="28"/>
      <c r="I2" s="28"/>
    </row>
    <row r="3" spans="1:18">
      <c r="B3" s="27"/>
      <c r="C3" s="27"/>
      <c r="D3" s="168" t="s">
        <v>513</v>
      </c>
      <c r="E3" s="168"/>
      <c r="F3" s="168"/>
      <c r="G3" s="168"/>
      <c r="H3" s="168"/>
      <c r="I3" s="168"/>
    </row>
    <row r="4" spans="1:18">
      <c r="B4" s="27"/>
      <c r="C4" s="27"/>
      <c r="D4" s="28"/>
      <c r="E4" s="28"/>
      <c r="F4" s="28"/>
      <c r="G4" s="28"/>
      <c r="H4" s="28"/>
      <c r="I4" s="28"/>
    </row>
    <row r="5" spans="1:18">
      <c r="B5" s="27"/>
      <c r="C5" s="97" t="s">
        <v>506</v>
      </c>
      <c r="D5" s="98" t="s">
        <v>507</v>
      </c>
      <c r="E5" s="28"/>
      <c r="F5" s="28"/>
      <c r="G5" s="28"/>
      <c r="H5" s="97" t="s">
        <v>508</v>
      </c>
      <c r="I5" s="98">
        <v>8</v>
      </c>
    </row>
    <row r="6" spans="1:18">
      <c r="C6" s="97" t="s">
        <v>488</v>
      </c>
      <c r="D6" s="98">
        <v>61</v>
      </c>
      <c r="E6" s="28"/>
      <c r="F6" s="28"/>
      <c r="G6" s="28"/>
      <c r="H6" s="97" t="s">
        <v>509</v>
      </c>
      <c r="I6" s="98" t="s">
        <v>510</v>
      </c>
    </row>
    <row r="7" spans="1:18">
      <c r="B7" s="27"/>
      <c r="C7" s="27"/>
      <c r="D7" s="27"/>
      <c r="E7" s="27"/>
      <c r="F7" s="27"/>
      <c r="G7" s="27"/>
      <c r="H7" s="27"/>
      <c r="I7" s="27"/>
    </row>
    <row r="8" spans="1:18" ht="31.5">
      <c r="A8" s="5" t="s">
        <v>0</v>
      </c>
      <c r="B8" s="31" t="s">
        <v>105</v>
      </c>
      <c r="C8" s="31" t="s">
        <v>74</v>
      </c>
      <c r="D8" s="31" t="s">
        <v>75</v>
      </c>
      <c r="E8" s="31" t="s">
        <v>76</v>
      </c>
      <c r="F8" s="32" t="s">
        <v>1</v>
      </c>
      <c r="G8" s="31" t="s">
        <v>2</v>
      </c>
      <c r="H8" s="31" t="s">
        <v>3</v>
      </c>
      <c r="I8" s="31" t="s">
        <v>4</v>
      </c>
      <c r="J8" s="29" t="s">
        <v>588</v>
      </c>
      <c r="K8" s="29" t="s">
        <v>589</v>
      </c>
      <c r="L8" s="29" t="s">
        <v>590</v>
      </c>
      <c r="M8" s="29" t="s">
        <v>591</v>
      </c>
      <c r="N8" s="29" t="s">
        <v>592</v>
      </c>
      <c r="O8" s="29" t="s">
        <v>593</v>
      </c>
      <c r="P8" s="29" t="s">
        <v>594</v>
      </c>
      <c r="Q8" s="29" t="s">
        <v>595</v>
      </c>
      <c r="R8" s="29" t="s">
        <v>596</v>
      </c>
    </row>
    <row r="9" spans="1:18">
      <c r="A9" s="144">
        <v>1</v>
      </c>
      <c r="B9" s="145" t="s">
        <v>113</v>
      </c>
      <c r="C9" s="145" t="s">
        <v>87</v>
      </c>
      <c r="D9" s="145" t="s">
        <v>100</v>
      </c>
      <c r="E9" s="146" t="s">
        <v>103</v>
      </c>
      <c r="F9" s="144" t="s">
        <v>5</v>
      </c>
      <c r="G9" s="147">
        <v>40879</v>
      </c>
      <c r="H9" s="145" t="s">
        <v>43</v>
      </c>
      <c r="I9" s="148" t="s">
        <v>45</v>
      </c>
      <c r="J9" s="149">
        <v>4</v>
      </c>
      <c r="K9" s="149">
        <v>11</v>
      </c>
      <c r="L9" s="149">
        <v>7</v>
      </c>
      <c r="M9" s="149">
        <v>4</v>
      </c>
      <c r="N9" s="149">
        <v>5</v>
      </c>
      <c r="O9" s="149">
        <v>29</v>
      </c>
      <c r="P9" s="149">
        <f>SUM(J9:O9)</f>
        <v>60</v>
      </c>
      <c r="Q9" s="150">
        <f>P9*100/61</f>
        <v>98.360655737704917</v>
      </c>
      <c r="R9" s="149" t="s">
        <v>622</v>
      </c>
    </row>
    <row r="10" spans="1:18">
      <c r="A10" s="144">
        <v>2</v>
      </c>
      <c r="B10" s="151" t="s">
        <v>201</v>
      </c>
      <c r="C10" s="151" t="s">
        <v>85</v>
      </c>
      <c r="D10" s="151" t="s">
        <v>202</v>
      </c>
      <c r="E10" s="152" t="s">
        <v>103</v>
      </c>
      <c r="F10" s="144" t="s">
        <v>5</v>
      </c>
      <c r="G10" s="153">
        <v>40865</v>
      </c>
      <c r="H10" s="154" t="s">
        <v>552</v>
      </c>
      <c r="I10" s="155" t="s">
        <v>45</v>
      </c>
      <c r="J10" s="149">
        <v>4</v>
      </c>
      <c r="K10" s="149">
        <v>11</v>
      </c>
      <c r="L10" s="149">
        <v>7</v>
      </c>
      <c r="M10" s="149">
        <v>5</v>
      </c>
      <c r="N10" s="149">
        <v>5</v>
      </c>
      <c r="O10" s="149">
        <v>17</v>
      </c>
      <c r="P10" s="149">
        <f>SUM(J10:O10)</f>
        <v>49</v>
      </c>
      <c r="Q10" s="150">
        <f>P10*100/61</f>
        <v>80.327868852459019</v>
      </c>
      <c r="R10" s="149" t="s">
        <v>623</v>
      </c>
    </row>
    <row r="11" spans="1:18">
      <c r="A11" s="144">
        <v>3</v>
      </c>
      <c r="B11" s="151" t="s">
        <v>225</v>
      </c>
      <c r="C11" s="151" t="s">
        <v>165</v>
      </c>
      <c r="D11" s="151" t="s">
        <v>357</v>
      </c>
      <c r="E11" s="152" t="s">
        <v>103</v>
      </c>
      <c r="F11" s="144" t="s">
        <v>5</v>
      </c>
      <c r="G11" s="153">
        <v>40886</v>
      </c>
      <c r="H11" s="154" t="s">
        <v>552</v>
      </c>
      <c r="I11" s="155" t="s">
        <v>45</v>
      </c>
      <c r="J11" s="149">
        <v>3</v>
      </c>
      <c r="K11" s="149">
        <v>10</v>
      </c>
      <c r="L11" s="149">
        <v>7</v>
      </c>
      <c r="M11" s="149">
        <v>1</v>
      </c>
      <c r="N11" s="149">
        <v>5</v>
      </c>
      <c r="O11" s="149">
        <v>19</v>
      </c>
      <c r="P11" s="149">
        <f>SUM(J11:O11)</f>
        <v>45</v>
      </c>
      <c r="Q11" s="150">
        <f>P11*100/61</f>
        <v>73.770491803278688</v>
      </c>
      <c r="R11" s="149" t="s">
        <v>623</v>
      </c>
    </row>
    <row r="12" spans="1:18">
      <c r="A12" s="144">
        <v>4</v>
      </c>
      <c r="B12" s="151" t="s">
        <v>378</v>
      </c>
      <c r="C12" s="151" t="s">
        <v>114</v>
      </c>
      <c r="D12" s="151" t="s">
        <v>102</v>
      </c>
      <c r="E12" s="152" t="s">
        <v>103</v>
      </c>
      <c r="F12" s="144" t="s">
        <v>5</v>
      </c>
      <c r="G12" s="153">
        <v>40873</v>
      </c>
      <c r="H12" s="154" t="s">
        <v>552</v>
      </c>
      <c r="I12" s="155" t="s">
        <v>45</v>
      </c>
      <c r="J12" s="149">
        <v>4</v>
      </c>
      <c r="K12" s="149">
        <v>11</v>
      </c>
      <c r="L12" s="149">
        <v>0</v>
      </c>
      <c r="M12" s="149">
        <v>5</v>
      </c>
      <c r="N12" s="149">
        <v>5</v>
      </c>
      <c r="O12" s="149">
        <v>20</v>
      </c>
      <c r="P12" s="149">
        <f>SUM(J12:O12)</f>
        <v>45</v>
      </c>
      <c r="Q12" s="150">
        <f>P12*100/61</f>
        <v>73.770491803278688</v>
      </c>
      <c r="R12" s="149" t="s">
        <v>623</v>
      </c>
    </row>
    <row r="13" spans="1:18">
      <c r="A13" s="144">
        <v>5</v>
      </c>
      <c r="B13" s="156" t="s">
        <v>234</v>
      </c>
      <c r="C13" s="156" t="s">
        <v>235</v>
      </c>
      <c r="D13" s="157" t="s">
        <v>236</v>
      </c>
      <c r="E13" s="158" t="s">
        <v>103</v>
      </c>
      <c r="F13" s="144" t="s">
        <v>5</v>
      </c>
      <c r="G13" s="159">
        <v>40701</v>
      </c>
      <c r="H13" s="160" t="s">
        <v>230</v>
      </c>
      <c r="I13" s="157" t="s">
        <v>231</v>
      </c>
      <c r="J13" s="149">
        <v>2</v>
      </c>
      <c r="K13" s="149">
        <v>0</v>
      </c>
      <c r="L13" s="149">
        <v>7</v>
      </c>
      <c r="M13" s="149">
        <v>5</v>
      </c>
      <c r="N13" s="149">
        <v>5</v>
      </c>
      <c r="O13" s="149">
        <v>25</v>
      </c>
      <c r="P13" s="149">
        <f>SUM(J13:O13)</f>
        <v>44</v>
      </c>
      <c r="Q13" s="150">
        <f>P13*100/61</f>
        <v>72.131147540983605</v>
      </c>
      <c r="R13" s="149" t="s">
        <v>623</v>
      </c>
    </row>
    <row r="14" spans="1:18">
      <c r="A14" s="144">
        <v>6</v>
      </c>
      <c r="B14" s="151" t="s">
        <v>599</v>
      </c>
      <c r="C14" s="151" t="s">
        <v>203</v>
      </c>
      <c r="D14" s="151" t="s">
        <v>149</v>
      </c>
      <c r="E14" s="152" t="s">
        <v>103</v>
      </c>
      <c r="F14" s="144" t="s">
        <v>5</v>
      </c>
      <c r="G14" s="153">
        <v>40779</v>
      </c>
      <c r="H14" s="154" t="s">
        <v>552</v>
      </c>
      <c r="I14" s="155" t="s">
        <v>45</v>
      </c>
      <c r="J14" s="149">
        <v>4</v>
      </c>
      <c r="K14" s="149">
        <v>11</v>
      </c>
      <c r="L14" s="149">
        <v>6</v>
      </c>
      <c r="M14" s="149">
        <v>1</v>
      </c>
      <c r="N14" s="149">
        <v>5</v>
      </c>
      <c r="O14" s="149">
        <v>15</v>
      </c>
      <c r="P14" s="149">
        <f>SUM(J14:O14)</f>
        <v>42</v>
      </c>
      <c r="Q14" s="150">
        <f>P14*100/61</f>
        <v>68.852459016393439</v>
      </c>
      <c r="R14" s="149" t="s">
        <v>623</v>
      </c>
    </row>
    <row r="15" spans="1:18">
      <c r="A15" s="144">
        <v>7</v>
      </c>
      <c r="B15" s="151" t="s">
        <v>90</v>
      </c>
      <c r="C15" s="151" t="s">
        <v>554</v>
      </c>
      <c r="D15" s="151" t="s">
        <v>78</v>
      </c>
      <c r="E15" s="152" t="s">
        <v>103</v>
      </c>
      <c r="F15" s="144" t="s">
        <v>5</v>
      </c>
      <c r="G15" s="153">
        <v>40901</v>
      </c>
      <c r="H15" s="154" t="s">
        <v>555</v>
      </c>
      <c r="I15" s="155" t="s">
        <v>493</v>
      </c>
      <c r="J15" s="149">
        <v>4</v>
      </c>
      <c r="K15" s="149">
        <v>3</v>
      </c>
      <c r="L15" s="149">
        <v>4</v>
      </c>
      <c r="M15" s="149">
        <v>5</v>
      </c>
      <c r="N15" s="149">
        <v>5</v>
      </c>
      <c r="O15" s="149">
        <v>20</v>
      </c>
      <c r="P15" s="149">
        <f>SUM(J15:O15)</f>
        <v>41</v>
      </c>
      <c r="Q15" s="150">
        <f>P15*100/61</f>
        <v>67.213114754098356</v>
      </c>
      <c r="R15" s="149" t="s">
        <v>623</v>
      </c>
    </row>
    <row r="16" spans="1:18">
      <c r="A16" s="144">
        <v>8</v>
      </c>
      <c r="B16" s="151" t="s">
        <v>205</v>
      </c>
      <c r="C16" s="151" t="s">
        <v>206</v>
      </c>
      <c r="D16" s="151" t="s">
        <v>78</v>
      </c>
      <c r="E16" s="152" t="s">
        <v>104</v>
      </c>
      <c r="F16" s="144" t="s">
        <v>5</v>
      </c>
      <c r="G16" s="153">
        <v>40734</v>
      </c>
      <c r="H16" s="154" t="s">
        <v>562</v>
      </c>
      <c r="I16" s="155" t="s">
        <v>45</v>
      </c>
      <c r="J16" s="149">
        <v>4</v>
      </c>
      <c r="K16" s="149">
        <v>11</v>
      </c>
      <c r="L16" s="149">
        <v>4</v>
      </c>
      <c r="M16" s="149">
        <v>3</v>
      </c>
      <c r="N16" s="149">
        <v>5</v>
      </c>
      <c r="O16" s="149">
        <v>11</v>
      </c>
      <c r="P16" s="149">
        <f>SUM(J16:O16)</f>
        <v>38</v>
      </c>
      <c r="Q16" s="150">
        <f>P16*100/61</f>
        <v>62.295081967213115</v>
      </c>
      <c r="R16" s="149" t="s">
        <v>623</v>
      </c>
    </row>
    <row r="17" spans="1:18">
      <c r="A17" s="144">
        <v>9</v>
      </c>
      <c r="B17" s="161" t="s">
        <v>176</v>
      </c>
      <c r="C17" s="161" t="s">
        <v>177</v>
      </c>
      <c r="D17" s="161" t="s">
        <v>82</v>
      </c>
      <c r="E17" s="162" t="s">
        <v>103</v>
      </c>
      <c r="F17" s="144" t="s">
        <v>5</v>
      </c>
      <c r="G17" s="163">
        <v>40898</v>
      </c>
      <c r="H17" s="161" t="s">
        <v>621</v>
      </c>
      <c r="I17" s="161" t="s">
        <v>35</v>
      </c>
      <c r="J17" s="149">
        <v>4</v>
      </c>
      <c r="K17" s="149">
        <v>0</v>
      </c>
      <c r="L17" s="149">
        <v>7</v>
      </c>
      <c r="M17" s="149">
        <v>3</v>
      </c>
      <c r="N17" s="149">
        <v>5</v>
      </c>
      <c r="O17" s="149">
        <v>18</v>
      </c>
      <c r="P17" s="149">
        <f>SUM(J17:O17)</f>
        <v>37</v>
      </c>
      <c r="Q17" s="150">
        <f>P17*100/61</f>
        <v>60.655737704918032</v>
      </c>
      <c r="R17" s="149" t="s">
        <v>623</v>
      </c>
    </row>
    <row r="18" spans="1:18">
      <c r="A18" s="144">
        <v>10</v>
      </c>
      <c r="B18" s="151" t="s">
        <v>115</v>
      </c>
      <c r="C18" s="151" t="s">
        <v>560</v>
      </c>
      <c r="D18" s="151" t="s">
        <v>82</v>
      </c>
      <c r="E18" s="152" t="s">
        <v>103</v>
      </c>
      <c r="F18" s="144" t="s">
        <v>5</v>
      </c>
      <c r="G18" s="153">
        <v>40795</v>
      </c>
      <c r="H18" s="154" t="s">
        <v>29</v>
      </c>
      <c r="I18" s="155" t="s">
        <v>561</v>
      </c>
      <c r="J18" s="149">
        <v>2</v>
      </c>
      <c r="K18" s="149">
        <v>0</v>
      </c>
      <c r="L18" s="149">
        <v>4</v>
      </c>
      <c r="M18" s="149">
        <v>5</v>
      </c>
      <c r="N18" s="149">
        <v>5</v>
      </c>
      <c r="O18" s="149">
        <v>20</v>
      </c>
      <c r="P18" s="149">
        <f>SUM(J18:O18)</f>
        <v>36</v>
      </c>
      <c r="Q18" s="150">
        <f>P18*100/61</f>
        <v>59.016393442622949</v>
      </c>
      <c r="R18" s="149" t="s">
        <v>623</v>
      </c>
    </row>
    <row r="19" spans="1:18">
      <c r="A19" s="144">
        <v>11</v>
      </c>
      <c r="B19" s="156" t="s">
        <v>207</v>
      </c>
      <c r="C19" s="156" t="s">
        <v>150</v>
      </c>
      <c r="D19" s="156" t="s">
        <v>161</v>
      </c>
      <c r="E19" s="164" t="s">
        <v>103</v>
      </c>
      <c r="F19" s="144" t="s">
        <v>5</v>
      </c>
      <c r="G19" s="165">
        <v>41136</v>
      </c>
      <c r="H19" s="166" t="s">
        <v>550</v>
      </c>
      <c r="I19" s="167" t="s">
        <v>551</v>
      </c>
      <c r="J19" s="149">
        <v>3</v>
      </c>
      <c r="K19" s="149">
        <v>0</v>
      </c>
      <c r="L19" s="149">
        <v>0</v>
      </c>
      <c r="M19" s="149">
        <v>3</v>
      </c>
      <c r="N19" s="149">
        <v>5</v>
      </c>
      <c r="O19" s="149">
        <v>24</v>
      </c>
      <c r="P19" s="149">
        <f>SUM(J19:O19)</f>
        <v>35</v>
      </c>
      <c r="Q19" s="150">
        <f>P19*100/61</f>
        <v>57.377049180327866</v>
      </c>
      <c r="R19" s="149" t="s">
        <v>623</v>
      </c>
    </row>
    <row r="20" spans="1:18">
      <c r="A20" s="144">
        <v>12</v>
      </c>
      <c r="B20" s="156" t="s">
        <v>239</v>
      </c>
      <c r="C20" s="156" t="s">
        <v>240</v>
      </c>
      <c r="D20" s="156" t="s">
        <v>241</v>
      </c>
      <c r="E20" s="164" t="s">
        <v>103</v>
      </c>
      <c r="F20" s="144" t="s">
        <v>5</v>
      </c>
      <c r="G20" s="159">
        <v>40959</v>
      </c>
      <c r="H20" s="160" t="s">
        <v>230</v>
      </c>
      <c r="I20" s="157" t="s">
        <v>231</v>
      </c>
      <c r="J20" s="149">
        <v>2</v>
      </c>
      <c r="K20" s="149">
        <v>0</v>
      </c>
      <c r="L20" s="149">
        <v>4</v>
      </c>
      <c r="M20" s="149">
        <v>3</v>
      </c>
      <c r="N20" s="149">
        <v>5</v>
      </c>
      <c r="O20" s="149">
        <v>20</v>
      </c>
      <c r="P20" s="149">
        <f>SUM(J20:O20)</f>
        <v>34</v>
      </c>
      <c r="Q20" s="150">
        <f>P20*100/61</f>
        <v>55.73770491803279</v>
      </c>
      <c r="R20" s="149" t="s">
        <v>623</v>
      </c>
    </row>
    <row r="21" spans="1:18">
      <c r="A21" s="3">
        <v>13</v>
      </c>
      <c r="B21" s="10" t="s">
        <v>167</v>
      </c>
      <c r="C21" s="10" t="s">
        <v>168</v>
      </c>
      <c r="D21" s="10" t="s">
        <v>89</v>
      </c>
      <c r="E21" s="6" t="s">
        <v>103</v>
      </c>
      <c r="F21" s="20" t="s">
        <v>5</v>
      </c>
      <c r="G21" s="18">
        <v>40893</v>
      </c>
      <c r="H21" s="10" t="s">
        <v>621</v>
      </c>
      <c r="I21" s="10" t="s">
        <v>35</v>
      </c>
      <c r="J21" s="132">
        <v>3</v>
      </c>
      <c r="K21" s="132">
        <v>3</v>
      </c>
      <c r="L21" s="132">
        <v>7</v>
      </c>
      <c r="M21" s="132">
        <v>0</v>
      </c>
      <c r="N21" s="132">
        <v>5</v>
      </c>
      <c r="O21" s="132">
        <v>15</v>
      </c>
      <c r="P21" s="132">
        <f>SUM(J21:O21)</f>
        <v>33</v>
      </c>
      <c r="Q21" s="133">
        <f>P21*100/61</f>
        <v>54.098360655737707</v>
      </c>
      <c r="R21" s="132"/>
    </row>
    <row r="22" spans="1:18">
      <c r="A22" s="3">
        <v>14</v>
      </c>
      <c r="B22" s="19" t="s">
        <v>119</v>
      </c>
      <c r="C22" s="19" t="s">
        <v>120</v>
      </c>
      <c r="D22" s="19" t="s">
        <v>78</v>
      </c>
      <c r="E22" s="51" t="s">
        <v>103</v>
      </c>
      <c r="F22" s="20" t="s">
        <v>5</v>
      </c>
      <c r="G22" s="52">
        <v>40859</v>
      </c>
      <c r="H22" s="53" t="s">
        <v>12</v>
      </c>
      <c r="I22" s="54" t="s">
        <v>13</v>
      </c>
      <c r="J22" s="132">
        <v>2</v>
      </c>
      <c r="K22" s="132">
        <v>0</v>
      </c>
      <c r="L22" s="132">
        <v>7</v>
      </c>
      <c r="M22" s="132">
        <v>2</v>
      </c>
      <c r="N22" s="132">
        <v>5</v>
      </c>
      <c r="O22" s="132">
        <v>14</v>
      </c>
      <c r="P22" s="132">
        <f>SUM(J22:O22)</f>
        <v>30</v>
      </c>
      <c r="Q22" s="133">
        <f>P22*100/61</f>
        <v>49.180327868852459</v>
      </c>
      <c r="R22" s="132"/>
    </row>
    <row r="23" spans="1:18">
      <c r="A23" s="3">
        <v>15</v>
      </c>
      <c r="B23" s="12" t="s">
        <v>147</v>
      </c>
      <c r="C23" s="12" t="s">
        <v>148</v>
      </c>
      <c r="D23" s="12" t="s">
        <v>149</v>
      </c>
      <c r="E23" s="127" t="s">
        <v>103</v>
      </c>
      <c r="F23" s="20" t="s">
        <v>5</v>
      </c>
      <c r="G23" s="128">
        <v>40905</v>
      </c>
      <c r="H23" s="129" t="s">
        <v>25</v>
      </c>
      <c r="I23" s="130" t="s">
        <v>26</v>
      </c>
      <c r="J23" s="132">
        <v>4</v>
      </c>
      <c r="K23" s="132">
        <v>11</v>
      </c>
      <c r="L23" s="132">
        <v>2</v>
      </c>
      <c r="M23" s="132">
        <v>4</v>
      </c>
      <c r="N23" s="132">
        <v>5</v>
      </c>
      <c r="O23" s="132">
        <v>4</v>
      </c>
      <c r="P23" s="132">
        <f>SUM(J23:O23)</f>
        <v>30</v>
      </c>
      <c r="Q23" s="133">
        <f>P23*100/61</f>
        <v>49.180327868852459</v>
      </c>
      <c r="R23" s="132"/>
    </row>
    <row r="24" spans="1:18">
      <c r="A24" s="3">
        <v>16</v>
      </c>
      <c r="B24" s="48" t="s">
        <v>548</v>
      </c>
      <c r="C24" s="48" t="s">
        <v>549</v>
      </c>
      <c r="D24" s="48" t="s">
        <v>442</v>
      </c>
      <c r="E24" s="44" t="s">
        <v>104</v>
      </c>
      <c r="F24" s="20" t="s">
        <v>5</v>
      </c>
      <c r="G24" s="49">
        <v>40723</v>
      </c>
      <c r="H24" s="50" t="s">
        <v>550</v>
      </c>
      <c r="I24" s="48" t="s">
        <v>551</v>
      </c>
      <c r="J24" s="132">
        <v>3</v>
      </c>
      <c r="K24" s="132">
        <v>0</v>
      </c>
      <c r="L24" s="132">
        <v>7</v>
      </c>
      <c r="M24" s="132">
        <v>0</v>
      </c>
      <c r="N24" s="132">
        <v>5</v>
      </c>
      <c r="O24" s="132">
        <v>13</v>
      </c>
      <c r="P24" s="132">
        <f>SUM(J24:O24)</f>
        <v>28</v>
      </c>
      <c r="Q24" s="133">
        <f>P24*100/61</f>
        <v>45.901639344262293</v>
      </c>
      <c r="R24" s="132"/>
    </row>
    <row r="25" spans="1:18">
      <c r="A25" s="3">
        <v>17</v>
      </c>
      <c r="B25" s="37" t="s">
        <v>556</v>
      </c>
      <c r="C25" s="37" t="s">
        <v>557</v>
      </c>
      <c r="D25" s="37" t="s">
        <v>558</v>
      </c>
      <c r="E25" s="41" t="s">
        <v>103</v>
      </c>
      <c r="F25" s="20" t="s">
        <v>5</v>
      </c>
      <c r="G25" s="65">
        <v>40849</v>
      </c>
      <c r="H25" s="36" t="s">
        <v>555</v>
      </c>
      <c r="I25" s="37" t="s">
        <v>493</v>
      </c>
      <c r="J25" s="132">
        <v>0</v>
      </c>
      <c r="K25" s="132">
        <v>0</v>
      </c>
      <c r="L25" s="132">
        <v>2</v>
      </c>
      <c r="M25" s="132">
        <v>0</v>
      </c>
      <c r="N25" s="132">
        <v>5</v>
      </c>
      <c r="O25" s="132">
        <v>21</v>
      </c>
      <c r="P25" s="132">
        <f>SUM(J25:O25)</f>
        <v>28</v>
      </c>
      <c r="Q25" s="133">
        <f>P25*100/61</f>
        <v>45.901639344262293</v>
      </c>
      <c r="R25" s="132"/>
    </row>
    <row r="26" spans="1:18">
      <c r="A26" s="3">
        <v>18</v>
      </c>
      <c r="B26" s="26" t="s">
        <v>237</v>
      </c>
      <c r="C26" s="26" t="s">
        <v>238</v>
      </c>
      <c r="D26" s="26" t="s">
        <v>185</v>
      </c>
      <c r="E26" s="25" t="s">
        <v>103</v>
      </c>
      <c r="F26" s="20" t="s">
        <v>5</v>
      </c>
      <c r="G26" s="43">
        <v>40842</v>
      </c>
      <c r="H26" s="15" t="s">
        <v>230</v>
      </c>
      <c r="I26" s="16" t="s">
        <v>231</v>
      </c>
      <c r="J26" s="132">
        <v>1</v>
      </c>
      <c r="K26" s="132">
        <v>0</v>
      </c>
      <c r="L26" s="132">
        <v>0</v>
      </c>
      <c r="M26" s="132">
        <v>5</v>
      </c>
      <c r="N26" s="132">
        <v>5</v>
      </c>
      <c r="O26" s="132">
        <v>15</v>
      </c>
      <c r="P26" s="132">
        <f>SUM(J26:O26)</f>
        <v>26</v>
      </c>
      <c r="Q26" s="133">
        <f>P26*100/61</f>
        <v>42.622950819672134</v>
      </c>
      <c r="R26" s="132"/>
    </row>
    <row r="27" spans="1:18">
      <c r="A27" s="3">
        <v>19</v>
      </c>
      <c r="B27" s="26" t="s">
        <v>232</v>
      </c>
      <c r="C27" s="26" t="s">
        <v>233</v>
      </c>
      <c r="D27" s="26" t="s">
        <v>226</v>
      </c>
      <c r="E27" s="25" t="s">
        <v>103</v>
      </c>
      <c r="F27" s="20" t="s">
        <v>5</v>
      </c>
      <c r="G27" s="43">
        <v>40800</v>
      </c>
      <c r="H27" s="15" t="s">
        <v>230</v>
      </c>
      <c r="I27" s="16" t="s">
        <v>231</v>
      </c>
      <c r="J27" s="132">
        <v>1</v>
      </c>
      <c r="K27" s="132">
        <v>0</v>
      </c>
      <c r="L27" s="132">
        <v>1</v>
      </c>
      <c r="M27" s="132">
        <v>5</v>
      </c>
      <c r="N27" s="132">
        <v>5</v>
      </c>
      <c r="O27" s="132">
        <v>14</v>
      </c>
      <c r="P27" s="132">
        <f>SUM(J27:O27)</f>
        <v>26</v>
      </c>
      <c r="Q27" s="133">
        <f>P27*100/61</f>
        <v>42.622950819672134</v>
      </c>
      <c r="R27" s="132"/>
    </row>
    <row r="28" spans="1:18">
      <c r="A28" s="3">
        <v>20</v>
      </c>
      <c r="B28" s="19" t="s">
        <v>142</v>
      </c>
      <c r="C28" s="19" t="s">
        <v>143</v>
      </c>
      <c r="D28" s="19" t="s">
        <v>100</v>
      </c>
      <c r="E28" s="20" t="s">
        <v>103</v>
      </c>
      <c r="F28" s="20" t="s">
        <v>5</v>
      </c>
      <c r="G28" s="21">
        <v>40712</v>
      </c>
      <c r="H28" s="19" t="s">
        <v>21</v>
      </c>
      <c r="I28" s="42" t="s">
        <v>22</v>
      </c>
      <c r="J28" s="132">
        <v>3</v>
      </c>
      <c r="K28" s="132">
        <v>0</v>
      </c>
      <c r="L28" s="132">
        <v>0</v>
      </c>
      <c r="M28" s="132">
        <v>1</v>
      </c>
      <c r="N28" s="132">
        <v>5</v>
      </c>
      <c r="O28" s="132">
        <v>16</v>
      </c>
      <c r="P28" s="132">
        <f>SUM(J28:O28)</f>
        <v>25</v>
      </c>
      <c r="Q28" s="133">
        <f>P28*100/61</f>
        <v>40.983606557377051</v>
      </c>
      <c r="R28" s="132"/>
    </row>
    <row r="29" spans="1:18">
      <c r="A29" s="3">
        <v>21</v>
      </c>
      <c r="B29" s="23" t="s">
        <v>214</v>
      </c>
      <c r="C29" s="23" t="s">
        <v>215</v>
      </c>
      <c r="D29" s="23" t="s">
        <v>216</v>
      </c>
      <c r="E29" s="38" t="s">
        <v>104</v>
      </c>
      <c r="F29" s="20" t="s">
        <v>5</v>
      </c>
      <c r="G29" s="39">
        <v>40809</v>
      </c>
      <c r="H29" s="23" t="s">
        <v>55</v>
      </c>
      <c r="I29" s="23" t="s">
        <v>56</v>
      </c>
      <c r="J29" s="132">
        <v>2</v>
      </c>
      <c r="K29" s="132">
        <v>0</v>
      </c>
      <c r="L29" s="132">
        <v>2</v>
      </c>
      <c r="M29" s="132">
        <v>0</v>
      </c>
      <c r="N29" s="132">
        <v>5</v>
      </c>
      <c r="O29" s="132">
        <v>15</v>
      </c>
      <c r="P29" s="132">
        <f>SUM(J29:O29)</f>
        <v>24</v>
      </c>
      <c r="Q29" s="133">
        <f>P29*100/61</f>
        <v>39.344262295081968</v>
      </c>
      <c r="R29" s="132"/>
    </row>
    <row r="30" spans="1:18">
      <c r="A30" s="3">
        <v>22</v>
      </c>
      <c r="B30" s="10" t="s">
        <v>124</v>
      </c>
      <c r="C30" s="10" t="s">
        <v>125</v>
      </c>
      <c r="D30" s="10" t="s">
        <v>126</v>
      </c>
      <c r="E30" s="55" t="s">
        <v>103</v>
      </c>
      <c r="F30" s="20" t="s">
        <v>5</v>
      </c>
      <c r="G30" s="56">
        <v>40735</v>
      </c>
      <c r="H30" s="57" t="s">
        <v>18</v>
      </c>
      <c r="I30" s="57" t="s">
        <v>19</v>
      </c>
      <c r="J30" s="132">
        <v>0</v>
      </c>
      <c r="K30" s="132">
        <v>0</v>
      </c>
      <c r="L30" s="132">
        <v>4</v>
      </c>
      <c r="M30" s="132">
        <v>2</v>
      </c>
      <c r="N30" s="132">
        <v>5</v>
      </c>
      <c r="O30" s="132">
        <v>13</v>
      </c>
      <c r="P30" s="132">
        <f>SUM(J30:O30)</f>
        <v>24</v>
      </c>
      <c r="Q30" s="133">
        <f>P30*100/61</f>
        <v>39.344262295081968</v>
      </c>
      <c r="R30" s="132"/>
    </row>
    <row r="31" spans="1:18">
      <c r="A31" s="3">
        <v>23</v>
      </c>
      <c r="B31" s="10" t="s">
        <v>172</v>
      </c>
      <c r="C31" s="10" t="s">
        <v>173</v>
      </c>
      <c r="D31" s="10" t="s">
        <v>100</v>
      </c>
      <c r="E31" s="6" t="s">
        <v>103</v>
      </c>
      <c r="F31" s="20" t="s">
        <v>5</v>
      </c>
      <c r="G31" s="18">
        <v>40977</v>
      </c>
      <c r="H31" s="10" t="s">
        <v>621</v>
      </c>
      <c r="I31" s="10" t="s">
        <v>35</v>
      </c>
      <c r="J31" s="132">
        <v>4</v>
      </c>
      <c r="K31" s="132">
        <v>0</v>
      </c>
      <c r="L31" s="132">
        <v>4</v>
      </c>
      <c r="M31" s="132">
        <v>3</v>
      </c>
      <c r="N31" s="132">
        <v>5</v>
      </c>
      <c r="O31" s="132">
        <v>7</v>
      </c>
      <c r="P31" s="132">
        <f>SUM(J31:O31)</f>
        <v>23</v>
      </c>
      <c r="Q31" s="133">
        <f>P31*100/61</f>
        <v>37.704918032786885</v>
      </c>
      <c r="R31" s="132"/>
    </row>
    <row r="32" spans="1:18">
      <c r="A32" s="3">
        <v>24</v>
      </c>
      <c r="B32" s="40" t="s">
        <v>111</v>
      </c>
      <c r="C32" s="37" t="s">
        <v>563</v>
      </c>
      <c r="D32" s="37" t="s">
        <v>78</v>
      </c>
      <c r="E32" s="41" t="s">
        <v>103</v>
      </c>
      <c r="F32" s="20" t="s">
        <v>5</v>
      </c>
      <c r="G32" s="35">
        <v>40708</v>
      </c>
      <c r="H32" s="40" t="s">
        <v>9</v>
      </c>
      <c r="I32" s="40" t="s">
        <v>11</v>
      </c>
      <c r="J32" s="132">
        <v>0</v>
      </c>
      <c r="K32" s="132">
        <v>2</v>
      </c>
      <c r="L32" s="132">
        <v>0</v>
      </c>
      <c r="M32" s="132">
        <v>2</v>
      </c>
      <c r="N32" s="132">
        <v>5</v>
      </c>
      <c r="O32" s="132">
        <v>14</v>
      </c>
      <c r="P32" s="132">
        <f>SUM(J32:O32)</f>
        <v>23</v>
      </c>
      <c r="Q32" s="133">
        <f>P32*100/61</f>
        <v>37.704918032786885</v>
      </c>
      <c r="R32" s="132"/>
    </row>
    <row r="33" spans="1:18">
      <c r="A33" s="3">
        <v>25</v>
      </c>
      <c r="B33" s="33" t="s">
        <v>113</v>
      </c>
      <c r="C33" s="33" t="s">
        <v>559</v>
      </c>
      <c r="D33" s="33" t="s">
        <v>321</v>
      </c>
      <c r="E33" s="34" t="s">
        <v>103</v>
      </c>
      <c r="F33" s="20" t="s">
        <v>5</v>
      </c>
      <c r="G33" s="35">
        <v>40762</v>
      </c>
      <c r="H33" s="36" t="s">
        <v>555</v>
      </c>
      <c r="I33" s="37" t="s">
        <v>493</v>
      </c>
      <c r="J33" s="132">
        <v>3</v>
      </c>
      <c r="K33" s="132">
        <v>1</v>
      </c>
      <c r="L33" s="132">
        <v>4</v>
      </c>
      <c r="M33" s="132">
        <v>5</v>
      </c>
      <c r="N33" s="132">
        <v>5</v>
      </c>
      <c r="O33" s="132">
        <v>5</v>
      </c>
      <c r="P33" s="132">
        <f>SUM(J33:O33)</f>
        <v>23</v>
      </c>
      <c r="Q33" s="133">
        <f>P33*100/61</f>
        <v>37.704918032786885</v>
      </c>
      <c r="R33" s="132"/>
    </row>
    <row r="34" spans="1:18">
      <c r="A34" s="3">
        <v>26</v>
      </c>
      <c r="B34" s="19" t="s">
        <v>118</v>
      </c>
      <c r="C34" s="19" t="s">
        <v>112</v>
      </c>
      <c r="D34" s="19" t="s">
        <v>78</v>
      </c>
      <c r="E34" s="51" t="s">
        <v>103</v>
      </c>
      <c r="F34" s="20" t="s">
        <v>5</v>
      </c>
      <c r="G34" s="52">
        <v>40634</v>
      </c>
      <c r="H34" s="53" t="s">
        <v>12</v>
      </c>
      <c r="I34" s="54" t="s">
        <v>13</v>
      </c>
      <c r="J34" s="132">
        <v>2</v>
      </c>
      <c r="K34" s="132">
        <v>0</v>
      </c>
      <c r="L34" s="132">
        <v>7</v>
      </c>
      <c r="M34" s="132">
        <v>0</v>
      </c>
      <c r="N34" s="132">
        <v>5</v>
      </c>
      <c r="O34" s="132">
        <v>7</v>
      </c>
      <c r="P34" s="132">
        <f>SUM(J34:O34)</f>
        <v>21</v>
      </c>
      <c r="Q34" s="133">
        <f>P34*100/61</f>
        <v>34.42622950819672</v>
      </c>
      <c r="R34" s="132"/>
    </row>
    <row r="35" spans="1:18">
      <c r="A35" s="3">
        <v>27</v>
      </c>
      <c r="B35" s="19" t="s">
        <v>210</v>
      </c>
      <c r="C35" s="19" t="s">
        <v>211</v>
      </c>
      <c r="D35" s="19" t="s">
        <v>123</v>
      </c>
      <c r="E35" s="20" t="s">
        <v>104</v>
      </c>
      <c r="F35" s="20" t="s">
        <v>5</v>
      </c>
      <c r="G35" s="21">
        <v>40810</v>
      </c>
      <c r="H35" s="19" t="s">
        <v>49</v>
      </c>
      <c r="I35" s="42" t="s">
        <v>50</v>
      </c>
      <c r="J35" s="132">
        <v>2.5</v>
      </c>
      <c r="K35" s="132">
        <v>0</v>
      </c>
      <c r="L35" s="132">
        <v>0</v>
      </c>
      <c r="M35" s="132">
        <v>3</v>
      </c>
      <c r="N35" s="132">
        <v>5</v>
      </c>
      <c r="O35" s="132">
        <v>10</v>
      </c>
      <c r="P35" s="132">
        <f>SUM(J35:O35)</f>
        <v>20.5</v>
      </c>
      <c r="Q35" s="133">
        <f>P35*100/61</f>
        <v>33.606557377049178</v>
      </c>
      <c r="R35" s="132"/>
    </row>
    <row r="36" spans="1:18">
      <c r="A36" s="3">
        <v>28</v>
      </c>
      <c r="B36" s="48" t="s">
        <v>553</v>
      </c>
      <c r="C36" s="48" t="s">
        <v>77</v>
      </c>
      <c r="D36" s="48" t="s">
        <v>161</v>
      </c>
      <c r="E36" s="44" t="s">
        <v>103</v>
      </c>
      <c r="F36" s="20" t="s">
        <v>5</v>
      </c>
      <c r="G36" s="49">
        <v>40849</v>
      </c>
      <c r="H36" s="50" t="s">
        <v>550</v>
      </c>
      <c r="I36" s="48" t="s">
        <v>551</v>
      </c>
      <c r="J36" s="132">
        <v>3</v>
      </c>
      <c r="K36" s="132">
        <v>0</v>
      </c>
      <c r="L36" s="132">
        <v>3</v>
      </c>
      <c r="M36" s="132">
        <v>5</v>
      </c>
      <c r="N36" s="132">
        <v>5</v>
      </c>
      <c r="O36" s="132">
        <v>4</v>
      </c>
      <c r="P36" s="132">
        <f>SUM(J36:O36)</f>
        <v>20</v>
      </c>
      <c r="Q36" s="133">
        <f>P36*100/61</f>
        <v>32.786885245901637</v>
      </c>
      <c r="R36" s="132"/>
    </row>
    <row r="37" spans="1:18">
      <c r="A37" s="3">
        <v>29</v>
      </c>
      <c r="B37" s="16" t="s">
        <v>157</v>
      </c>
      <c r="C37" s="16" t="s">
        <v>144</v>
      </c>
      <c r="D37" s="16" t="s">
        <v>94</v>
      </c>
      <c r="E37" s="44" t="s">
        <v>103</v>
      </c>
      <c r="F37" s="20" t="s">
        <v>5</v>
      </c>
      <c r="G37" s="45">
        <v>40638</v>
      </c>
      <c r="H37" s="46" t="s">
        <v>29</v>
      </c>
      <c r="I37" s="48" t="s">
        <v>30</v>
      </c>
      <c r="J37" s="132">
        <v>2</v>
      </c>
      <c r="K37" s="132">
        <v>0</v>
      </c>
      <c r="L37" s="132">
        <v>0</v>
      </c>
      <c r="M37" s="132">
        <v>0</v>
      </c>
      <c r="N37" s="132">
        <v>5</v>
      </c>
      <c r="O37" s="132">
        <v>13</v>
      </c>
      <c r="P37" s="132">
        <f>SUM(J37:O37)</f>
        <v>20</v>
      </c>
      <c r="Q37" s="133">
        <f>P37*100/61</f>
        <v>32.786885245901637</v>
      </c>
      <c r="R37" s="132"/>
    </row>
    <row r="38" spans="1:18">
      <c r="A38" s="3">
        <v>30</v>
      </c>
      <c r="B38" s="19" t="s">
        <v>208</v>
      </c>
      <c r="C38" s="19" t="s">
        <v>209</v>
      </c>
      <c r="D38" s="19" t="s">
        <v>83</v>
      </c>
      <c r="E38" s="8" t="s">
        <v>103</v>
      </c>
      <c r="F38" s="20" t="s">
        <v>5</v>
      </c>
      <c r="G38" s="21">
        <v>40690</v>
      </c>
      <c r="H38" s="19" t="s">
        <v>49</v>
      </c>
      <c r="I38" s="42" t="s">
        <v>50</v>
      </c>
      <c r="J38" s="132">
        <v>2</v>
      </c>
      <c r="K38" s="132">
        <v>0</v>
      </c>
      <c r="L38" s="132">
        <v>3</v>
      </c>
      <c r="M38" s="132">
        <v>3</v>
      </c>
      <c r="N38" s="132">
        <v>5</v>
      </c>
      <c r="O38" s="132">
        <v>6</v>
      </c>
      <c r="P38" s="132">
        <f>SUM(J38:O38)</f>
        <v>19</v>
      </c>
      <c r="Q38" s="133">
        <f>P38*100/61</f>
        <v>31.147540983606557</v>
      </c>
      <c r="R38" s="132"/>
    </row>
    <row r="39" spans="1:18">
      <c r="A39" s="3">
        <v>31</v>
      </c>
      <c r="B39" s="19" t="s">
        <v>132</v>
      </c>
      <c r="C39" s="19" t="s">
        <v>133</v>
      </c>
      <c r="D39" s="19" t="s">
        <v>134</v>
      </c>
      <c r="E39" s="20" t="s">
        <v>103</v>
      </c>
      <c r="F39" s="20" t="s">
        <v>5</v>
      </c>
      <c r="G39" s="21">
        <v>40873</v>
      </c>
      <c r="H39" s="19" t="s">
        <v>21</v>
      </c>
      <c r="I39" s="42" t="s">
        <v>22</v>
      </c>
      <c r="J39" s="132">
        <v>2</v>
      </c>
      <c r="K39" s="132">
        <v>0</v>
      </c>
      <c r="L39" s="132">
        <v>4</v>
      </c>
      <c r="M39" s="132">
        <v>1</v>
      </c>
      <c r="N39" s="132">
        <v>5</v>
      </c>
      <c r="O39" s="132">
        <v>7</v>
      </c>
      <c r="P39" s="132">
        <f>SUM(J39:O39)</f>
        <v>19</v>
      </c>
      <c r="Q39" s="133">
        <f>P39*100/61</f>
        <v>31.147540983606557</v>
      </c>
      <c r="R39" s="132"/>
    </row>
    <row r="40" spans="1:18">
      <c r="A40" s="3">
        <v>32</v>
      </c>
      <c r="B40" s="19" t="s">
        <v>212</v>
      </c>
      <c r="C40" s="19" t="s">
        <v>192</v>
      </c>
      <c r="D40" s="19" t="s">
        <v>213</v>
      </c>
      <c r="E40" s="20" t="s">
        <v>104</v>
      </c>
      <c r="F40" s="20" t="s">
        <v>5</v>
      </c>
      <c r="G40" s="21">
        <v>40865</v>
      </c>
      <c r="H40" s="19" t="s">
        <v>49</v>
      </c>
      <c r="I40" s="42" t="s">
        <v>50</v>
      </c>
      <c r="J40" s="132">
        <v>1.5</v>
      </c>
      <c r="K40" s="132">
        <v>0</v>
      </c>
      <c r="L40" s="132">
        <v>3</v>
      </c>
      <c r="M40" s="132">
        <v>3</v>
      </c>
      <c r="N40" s="132">
        <v>5</v>
      </c>
      <c r="O40" s="132">
        <v>6</v>
      </c>
      <c r="P40" s="132">
        <f>SUM(J40:O40)</f>
        <v>18.5</v>
      </c>
      <c r="Q40" s="133">
        <f>P40*100/61</f>
        <v>30.327868852459016</v>
      </c>
      <c r="R40" s="132"/>
    </row>
    <row r="41" spans="1:18">
      <c r="A41" s="3">
        <v>33</v>
      </c>
      <c r="B41" s="10" t="s">
        <v>221</v>
      </c>
      <c r="C41" s="10" t="s">
        <v>222</v>
      </c>
      <c r="D41" s="10" t="s">
        <v>223</v>
      </c>
      <c r="E41" s="6" t="s">
        <v>104</v>
      </c>
      <c r="F41" s="20" t="s">
        <v>5</v>
      </c>
      <c r="G41" s="18">
        <v>40759</v>
      </c>
      <c r="H41" s="10" t="s">
        <v>64</v>
      </c>
      <c r="I41" s="10" t="s">
        <v>65</v>
      </c>
      <c r="J41" s="132">
        <v>0.5</v>
      </c>
      <c r="K41" s="132">
        <v>0</v>
      </c>
      <c r="L41" s="132">
        <v>3</v>
      </c>
      <c r="M41" s="132">
        <v>0</v>
      </c>
      <c r="N41" s="132">
        <v>5</v>
      </c>
      <c r="O41" s="132">
        <v>10</v>
      </c>
      <c r="P41" s="132">
        <f>SUM(J41:O41)</f>
        <v>18.5</v>
      </c>
      <c r="Q41" s="133">
        <f>P41*100/61</f>
        <v>30.327868852459016</v>
      </c>
      <c r="R41" s="132"/>
    </row>
    <row r="42" spans="1:18">
      <c r="A42" s="3">
        <v>34</v>
      </c>
      <c r="B42" s="10" t="s">
        <v>170</v>
      </c>
      <c r="C42" s="10" t="s">
        <v>112</v>
      </c>
      <c r="D42" s="10" t="s">
        <v>171</v>
      </c>
      <c r="E42" s="6" t="s">
        <v>103</v>
      </c>
      <c r="F42" s="20" t="s">
        <v>5</v>
      </c>
      <c r="G42" s="18">
        <v>40798</v>
      </c>
      <c r="H42" s="10" t="s">
        <v>621</v>
      </c>
      <c r="I42" s="10" t="s">
        <v>35</v>
      </c>
      <c r="J42" s="132">
        <v>2</v>
      </c>
      <c r="K42" s="132">
        <v>0</v>
      </c>
      <c r="L42" s="132">
        <v>0</v>
      </c>
      <c r="M42" s="132">
        <v>1</v>
      </c>
      <c r="N42" s="132">
        <v>5</v>
      </c>
      <c r="O42" s="132">
        <v>10</v>
      </c>
      <c r="P42" s="132">
        <f>SUM(J42:O42)</f>
        <v>18</v>
      </c>
      <c r="Q42" s="133">
        <f>P42*100/61</f>
        <v>29.508196721311474</v>
      </c>
      <c r="R42" s="132"/>
    </row>
    <row r="43" spans="1:18">
      <c r="A43" s="3">
        <v>35</v>
      </c>
      <c r="B43" s="12" t="s">
        <v>152</v>
      </c>
      <c r="C43" s="12" t="s">
        <v>153</v>
      </c>
      <c r="D43" s="12" t="s">
        <v>154</v>
      </c>
      <c r="E43" s="13" t="s">
        <v>104</v>
      </c>
      <c r="F43" s="20" t="s">
        <v>5</v>
      </c>
      <c r="G43" s="131">
        <v>40780</v>
      </c>
      <c r="H43" s="4" t="s">
        <v>25</v>
      </c>
      <c r="I43" s="12" t="s">
        <v>27</v>
      </c>
      <c r="J43" s="132">
        <v>4</v>
      </c>
      <c r="K43" s="132">
        <v>0</v>
      </c>
      <c r="L43" s="132">
        <v>0</v>
      </c>
      <c r="M43" s="132">
        <v>0</v>
      </c>
      <c r="N43" s="132">
        <v>5</v>
      </c>
      <c r="O43" s="132">
        <v>9</v>
      </c>
      <c r="P43" s="132">
        <f>SUM(J43:O43)</f>
        <v>18</v>
      </c>
      <c r="Q43" s="133">
        <f>P43*100/61</f>
        <v>29.508196721311474</v>
      </c>
      <c r="R43" s="132"/>
    </row>
    <row r="44" spans="1:18">
      <c r="A44" s="3">
        <v>36</v>
      </c>
      <c r="B44" s="26" t="s">
        <v>164</v>
      </c>
      <c r="C44" s="26" t="s">
        <v>165</v>
      </c>
      <c r="D44" s="26" t="s">
        <v>126</v>
      </c>
      <c r="E44" s="58" t="s">
        <v>103</v>
      </c>
      <c r="F44" s="20" t="s">
        <v>5</v>
      </c>
      <c r="G44" s="59">
        <v>40813</v>
      </c>
      <c r="H44" s="46" t="s">
        <v>29</v>
      </c>
      <c r="I44" s="60" t="s">
        <v>30</v>
      </c>
      <c r="J44" s="132">
        <v>2</v>
      </c>
      <c r="K44" s="132">
        <v>0</v>
      </c>
      <c r="L44" s="132">
        <v>3</v>
      </c>
      <c r="M44" s="132">
        <v>3</v>
      </c>
      <c r="N44" s="132">
        <v>5</v>
      </c>
      <c r="O44" s="132">
        <v>4</v>
      </c>
      <c r="P44" s="132">
        <f>SUM(J44:O44)</f>
        <v>17</v>
      </c>
      <c r="Q44" s="133">
        <f>P44*100/61</f>
        <v>27.868852459016395</v>
      </c>
      <c r="R44" s="132"/>
    </row>
    <row r="45" spans="1:18">
      <c r="A45" s="3">
        <v>37</v>
      </c>
      <c r="B45" s="19" t="s">
        <v>135</v>
      </c>
      <c r="C45" s="19" t="s">
        <v>136</v>
      </c>
      <c r="D45" s="19" t="s">
        <v>137</v>
      </c>
      <c r="E45" s="20" t="s">
        <v>104</v>
      </c>
      <c r="F45" s="20" t="s">
        <v>5</v>
      </c>
      <c r="G45" s="21">
        <v>40747</v>
      </c>
      <c r="H45" s="19" t="s">
        <v>21</v>
      </c>
      <c r="I45" s="42" t="s">
        <v>22</v>
      </c>
      <c r="J45" s="132">
        <v>3</v>
      </c>
      <c r="K45" s="132">
        <v>0</v>
      </c>
      <c r="L45" s="132">
        <v>0</v>
      </c>
      <c r="M45" s="132">
        <v>0</v>
      </c>
      <c r="N45" s="132">
        <v>5</v>
      </c>
      <c r="O45" s="132">
        <v>9</v>
      </c>
      <c r="P45" s="132">
        <f>SUM(J45:O45)</f>
        <v>17</v>
      </c>
      <c r="Q45" s="133">
        <f>P45*100/61</f>
        <v>27.868852459016395</v>
      </c>
      <c r="R45" s="132"/>
    </row>
    <row r="46" spans="1:18">
      <c r="A46" s="3">
        <v>38</v>
      </c>
      <c r="B46" s="26" t="s">
        <v>228</v>
      </c>
      <c r="C46" s="26" t="s">
        <v>229</v>
      </c>
      <c r="D46" s="26" t="s">
        <v>117</v>
      </c>
      <c r="E46" s="25" t="s">
        <v>103</v>
      </c>
      <c r="F46" s="20" t="s">
        <v>5</v>
      </c>
      <c r="G46" s="43">
        <v>40724</v>
      </c>
      <c r="H46" s="15" t="s">
        <v>230</v>
      </c>
      <c r="I46" s="16" t="s">
        <v>231</v>
      </c>
      <c r="J46" s="132">
        <v>1</v>
      </c>
      <c r="K46" s="132">
        <v>0</v>
      </c>
      <c r="L46" s="132">
        <v>2</v>
      </c>
      <c r="M46" s="132">
        <v>0</v>
      </c>
      <c r="N46" s="132">
        <v>5</v>
      </c>
      <c r="O46" s="132">
        <v>9</v>
      </c>
      <c r="P46" s="132">
        <f>SUM(J46:O46)</f>
        <v>17</v>
      </c>
      <c r="Q46" s="133">
        <f>P46*100/61</f>
        <v>27.868852459016395</v>
      </c>
      <c r="R46" s="132"/>
    </row>
    <row r="47" spans="1:18">
      <c r="A47" s="3">
        <v>39</v>
      </c>
      <c r="B47" s="16" t="s">
        <v>160</v>
      </c>
      <c r="C47" s="16" t="s">
        <v>95</v>
      </c>
      <c r="D47" s="16" t="s">
        <v>161</v>
      </c>
      <c r="E47" s="44" t="s">
        <v>103</v>
      </c>
      <c r="F47" s="20" t="s">
        <v>5</v>
      </c>
      <c r="G47" s="45">
        <v>40857</v>
      </c>
      <c r="H47" s="46" t="s">
        <v>29</v>
      </c>
      <c r="I47" s="47" t="s">
        <v>30</v>
      </c>
      <c r="J47" s="132">
        <v>3</v>
      </c>
      <c r="K47" s="132">
        <v>0</v>
      </c>
      <c r="L47" s="132">
        <v>3</v>
      </c>
      <c r="M47" s="132">
        <v>0</v>
      </c>
      <c r="N47" s="132">
        <v>5</v>
      </c>
      <c r="O47" s="132">
        <v>5</v>
      </c>
      <c r="P47" s="132">
        <f>SUM(J47:O47)</f>
        <v>16</v>
      </c>
      <c r="Q47" s="133">
        <f>P47*100/61</f>
        <v>26.229508196721312</v>
      </c>
      <c r="R47" s="132"/>
    </row>
    <row r="48" spans="1:18">
      <c r="A48" s="3">
        <v>40</v>
      </c>
      <c r="B48" s="19" t="s">
        <v>139</v>
      </c>
      <c r="C48" s="19" t="s">
        <v>140</v>
      </c>
      <c r="D48" s="19" t="s">
        <v>141</v>
      </c>
      <c r="E48" s="20" t="s">
        <v>104</v>
      </c>
      <c r="F48" s="20" t="s">
        <v>5</v>
      </c>
      <c r="G48" s="21">
        <v>40756</v>
      </c>
      <c r="H48" s="19" t="s">
        <v>21</v>
      </c>
      <c r="I48" s="42" t="s">
        <v>22</v>
      </c>
      <c r="J48" s="132">
        <v>2</v>
      </c>
      <c r="K48" s="132">
        <v>0</v>
      </c>
      <c r="L48" s="132">
        <v>0</v>
      </c>
      <c r="M48" s="132">
        <v>2</v>
      </c>
      <c r="N48" s="132">
        <v>5</v>
      </c>
      <c r="O48" s="132">
        <v>6</v>
      </c>
      <c r="P48" s="132">
        <f>SUM(J48:O48)</f>
        <v>15</v>
      </c>
      <c r="Q48" s="133">
        <f>P48*100/61</f>
        <v>24.590163934426229</v>
      </c>
      <c r="R48" s="132"/>
    </row>
    <row r="49" spans="1:18">
      <c r="A49" s="3">
        <v>41</v>
      </c>
      <c r="B49" s="10" t="s">
        <v>178</v>
      </c>
      <c r="C49" s="10" t="s">
        <v>179</v>
      </c>
      <c r="D49" s="10" t="s">
        <v>180</v>
      </c>
      <c r="E49" s="6" t="s">
        <v>103</v>
      </c>
      <c r="F49" s="20" t="s">
        <v>5</v>
      </c>
      <c r="G49" s="18">
        <v>40798</v>
      </c>
      <c r="H49" s="10" t="s">
        <v>621</v>
      </c>
      <c r="I49" s="10" t="s">
        <v>35</v>
      </c>
      <c r="J49" s="132">
        <v>3</v>
      </c>
      <c r="K49" s="132">
        <v>0</v>
      </c>
      <c r="L49" s="132">
        <v>1</v>
      </c>
      <c r="M49" s="132">
        <v>1</v>
      </c>
      <c r="N49" s="132">
        <v>5</v>
      </c>
      <c r="O49" s="132">
        <v>5</v>
      </c>
      <c r="P49" s="132">
        <f>SUM(J49:O49)</f>
        <v>15</v>
      </c>
      <c r="Q49" s="133">
        <f>P49*100/61</f>
        <v>24.590163934426229</v>
      </c>
      <c r="R49" s="132"/>
    </row>
    <row r="50" spans="1:18">
      <c r="A50" s="3">
        <v>42</v>
      </c>
      <c r="B50" s="61" t="s">
        <v>564</v>
      </c>
      <c r="C50" s="61" t="s">
        <v>156</v>
      </c>
      <c r="D50" s="61" t="s">
        <v>82</v>
      </c>
      <c r="E50" s="62" t="s">
        <v>103</v>
      </c>
      <c r="F50" s="20" t="s">
        <v>5</v>
      </c>
      <c r="G50" s="63">
        <v>40745</v>
      </c>
      <c r="H50" s="64" t="s">
        <v>25</v>
      </c>
      <c r="I50" s="61" t="s">
        <v>27</v>
      </c>
      <c r="J50" s="132">
        <v>3</v>
      </c>
      <c r="K50" s="132">
        <v>0</v>
      </c>
      <c r="L50" s="132">
        <v>1</v>
      </c>
      <c r="M50" s="132">
        <v>0</v>
      </c>
      <c r="N50" s="132">
        <v>4</v>
      </c>
      <c r="O50" s="132">
        <v>6</v>
      </c>
      <c r="P50" s="132">
        <f>SUM(J50:O50)</f>
        <v>14</v>
      </c>
      <c r="Q50" s="133">
        <f>P50*100/61</f>
        <v>22.950819672131146</v>
      </c>
      <c r="R50" s="132"/>
    </row>
    <row r="51" spans="1:18">
      <c r="A51" s="3">
        <v>43</v>
      </c>
      <c r="B51" s="10" t="s">
        <v>174</v>
      </c>
      <c r="C51" s="10" t="s">
        <v>175</v>
      </c>
      <c r="D51" s="10" t="s">
        <v>130</v>
      </c>
      <c r="E51" s="6" t="s">
        <v>104</v>
      </c>
      <c r="F51" s="20" t="s">
        <v>5</v>
      </c>
      <c r="G51" s="18">
        <v>40827</v>
      </c>
      <c r="H51" s="10" t="s">
        <v>621</v>
      </c>
      <c r="I51" s="10" t="s">
        <v>35</v>
      </c>
      <c r="J51" s="132">
        <v>2</v>
      </c>
      <c r="K51" s="132">
        <v>0</v>
      </c>
      <c r="L51" s="132">
        <v>3</v>
      </c>
      <c r="M51" s="132">
        <v>0</v>
      </c>
      <c r="N51" s="132">
        <v>4</v>
      </c>
      <c r="O51" s="132">
        <v>4</v>
      </c>
      <c r="P51" s="132">
        <f>SUM(J51:O51)</f>
        <v>13</v>
      </c>
      <c r="Q51" s="133">
        <f>P51*100/61</f>
        <v>21.311475409836067</v>
      </c>
      <c r="R51" s="132"/>
    </row>
    <row r="52" spans="1:18">
      <c r="A52" s="3">
        <v>44</v>
      </c>
      <c r="B52" s="23" t="s">
        <v>106</v>
      </c>
      <c r="C52" s="23" t="s">
        <v>107</v>
      </c>
      <c r="D52" s="23" t="s">
        <v>108</v>
      </c>
      <c r="E52" s="38" t="s">
        <v>104</v>
      </c>
      <c r="F52" s="20" t="s">
        <v>5</v>
      </c>
      <c r="G52" s="18">
        <v>40695</v>
      </c>
      <c r="H52" s="67" t="s">
        <v>6</v>
      </c>
      <c r="I52" s="10" t="s">
        <v>7</v>
      </c>
      <c r="J52" s="132">
        <v>2</v>
      </c>
      <c r="K52" s="132">
        <v>0</v>
      </c>
      <c r="L52" s="132">
        <v>0</v>
      </c>
      <c r="M52" s="132">
        <v>0</v>
      </c>
      <c r="N52" s="132">
        <v>5</v>
      </c>
      <c r="O52" s="132">
        <v>4</v>
      </c>
      <c r="P52" s="132">
        <f>SUM(J52:O52)</f>
        <v>11</v>
      </c>
      <c r="Q52" s="133">
        <f>P52*100/61</f>
        <v>18.032786885245901</v>
      </c>
      <c r="R52" s="132"/>
    </row>
    <row r="53" spans="1:18">
      <c r="A53" s="3">
        <v>45</v>
      </c>
      <c r="B53" s="16" t="s">
        <v>158</v>
      </c>
      <c r="C53" s="16" t="s">
        <v>159</v>
      </c>
      <c r="D53" s="16" t="s">
        <v>86</v>
      </c>
      <c r="E53" s="44" t="s">
        <v>103</v>
      </c>
      <c r="F53" s="20" t="s">
        <v>5</v>
      </c>
      <c r="G53" s="45">
        <v>40910</v>
      </c>
      <c r="H53" s="46" t="s">
        <v>29</v>
      </c>
      <c r="I53" s="46" t="s">
        <v>30</v>
      </c>
      <c r="J53" s="132">
        <v>1</v>
      </c>
      <c r="K53" s="132">
        <v>0</v>
      </c>
      <c r="L53" s="132">
        <v>0</v>
      </c>
      <c r="M53" s="132">
        <v>0</v>
      </c>
      <c r="N53" s="132">
        <v>5</v>
      </c>
      <c r="O53" s="132">
        <v>3</v>
      </c>
      <c r="P53" s="132">
        <f>SUM(J53:O53)</f>
        <v>9</v>
      </c>
      <c r="Q53" s="133">
        <f>P53*100/61</f>
        <v>14.754098360655737</v>
      </c>
      <c r="R53" s="132"/>
    </row>
    <row r="54" spans="1:18">
      <c r="A54" s="3">
        <v>46</v>
      </c>
      <c r="B54" s="19" t="s">
        <v>145</v>
      </c>
      <c r="C54" s="19" t="s">
        <v>116</v>
      </c>
      <c r="D54" s="19" t="s">
        <v>146</v>
      </c>
      <c r="E54" s="20" t="s">
        <v>103</v>
      </c>
      <c r="F54" s="20" t="s">
        <v>5</v>
      </c>
      <c r="G54" s="21">
        <v>40671</v>
      </c>
      <c r="H54" s="19" t="s">
        <v>21</v>
      </c>
      <c r="I54" s="42" t="s">
        <v>22</v>
      </c>
      <c r="J54" s="132">
        <v>2</v>
      </c>
      <c r="K54" s="132">
        <v>0</v>
      </c>
      <c r="L54" s="132">
        <v>0</v>
      </c>
      <c r="M54" s="132">
        <v>1</v>
      </c>
      <c r="N54" s="132">
        <v>2</v>
      </c>
      <c r="O54" s="132">
        <v>2</v>
      </c>
      <c r="P54" s="132">
        <f>SUM(J54:O54)</f>
        <v>7</v>
      </c>
      <c r="Q54" s="133">
        <f>P54*100/61</f>
        <v>11.475409836065573</v>
      </c>
      <c r="R54" s="132"/>
    </row>
    <row r="55" spans="1:18">
      <c r="B55" s="27"/>
      <c r="C55" s="27"/>
      <c r="D55" s="27"/>
      <c r="E55" s="27"/>
      <c r="F55" s="27"/>
      <c r="G55" s="27"/>
      <c r="H55" s="27"/>
      <c r="I55" s="27"/>
    </row>
    <row r="56" spans="1:18">
      <c r="B56" s="27"/>
      <c r="C56" s="27"/>
      <c r="D56" s="27"/>
      <c r="E56" s="27"/>
      <c r="F56" s="27"/>
      <c r="G56" s="27"/>
      <c r="H56" s="27"/>
      <c r="I56" s="27"/>
    </row>
    <row r="57" spans="1:18">
      <c r="B57" s="27"/>
      <c r="C57" s="27"/>
      <c r="D57" s="27"/>
      <c r="E57" s="27"/>
      <c r="F57" s="27"/>
      <c r="G57" s="27"/>
      <c r="H57" s="27"/>
      <c r="I57" s="27"/>
    </row>
    <row r="58" spans="1:18">
      <c r="B58" s="27"/>
      <c r="C58" s="27"/>
      <c r="D58" s="27"/>
      <c r="E58" s="27"/>
      <c r="F58" s="27"/>
      <c r="G58" s="27"/>
      <c r="H58" s="27"/>
      <c r="I58" s="27"/>
    </row>
    <row r="59" spans="1:18">
      <c r="B59" s="27"/>
      <c r="C59" s="27"/>
      <c r="D59" s="27"/>
      <c r="E59" s="27"/>
      <c r="F59" s="27"/>
      <c r="G59" s="27"/>
      <c r="H59" s="134" t="s">
        <v>597</v>
      </c>
      <c r="I59" s="27" t="s">
        <v>620</v>
      </c>
    </row>
    <row r="60" spans="1:18">
      <c r="B60" s="27"/>
      <c r="C60" s="27"/>
      <c r="D60" s="27"/>
      <c r="E60" s="27"/>
      <c r="F60" s="27"/>
      <c r="G60" s="27"/>
      <c r="H60" s="134" t="s">
        <v>598</v>
      </c>
      <c r="I60" s="27" t="s">
        <v>608</v>
      </c>
    </row>
    <row r="61" spans="1:18">
      <c r="B61" s="27"/>
      <c r="C61" s="27"/>
      <c r="D61" s="27"/>
      <c r="E61" s="27"/>
      <c r="F61" s="27"/>
      <c r="G61" s="27"/>
      <c r="H61" s="27"/>
      <c r="I61" s="27" t="s">
        <v>609</v>
      </c>
    </row>
    <row r="62" spans="1:18">
      <c r="B62" s="27"/>
      <c r="C62" s="27"/>
      <c r="D62" s="27"/>
      <c r="E62" s="27"/>
      <c r="F62" s="27"/>
      <c r="G62" s="27"/>
      <c r="H62" s="27"/>
      <c r="I62" s="27" t="s">
        <v>73</v>
      </c>
    </row>
    <row r="63" spans="1:18">
      <c r="B63" s="27"/>
      <c r="C63" s="27"/>
      <c r="D63" s="27"/>
      <c r="E63" s="27"/>
      <c r="F63" s="27"/>
      <c r="G63" s="27"/>
      <c r="H63" s="27"/>
      <c r="I63" s="27" t="s">
        <v>610</v>
      </c>
    </row>
    <row r="64" spans="1:18">
      <c r="B64" s="27"/>
      <c r="C64" s="27"/>
      <c r="D64" s="27"/>
      <c r="E64" s="27"/>
      <c r="F64" s="27"/>
      <c r="G64" s="27"/>
      <c r="H64" s="27"/>
      <c r="I64" s="27" t="s">
        <v>611</v>
      </c>
    </row>
    <row r="65" spans="2:9">
      <c r="B65" s="27"/>
      <c r="C65" s="27"/>
      <c r="D65" s="27"/>
      <c r="E65" s="27"/>
      <c r="F65" s="27"/>
      <c r="G65" s="27"/>
      <c r="H65" s="27"/>
      <c r="I65" s="27" t="s">
        <v>612</v>
      </c>
    </row>
    <row r="66" spans="2:9">
      <c r="B66" s="27"/>
      <c r="C66" s="27"/>
      <c r="D66" s="27"/>
      <c r="E66" s="27"/>
      <c r="F66" s="27"/>
      <c r="G66" s="27"/>
      <c r="H66" s="27"/>
      <c r="I66" s="27" t="s">
        <v>613</v>
      </c>
    </row>
    <row r="67" spans="2:9">
      <c r="B67" s="27"/>
      <c r="C67" s="27"/>
      <c r="D67" s="27"/>
      <c r="E67" s="27"/>
      <c r="F67" s="27"/>
      <c r="G67" s="27"/>
      <c r="H67" s="27"/>
      <c r="I67" s="27" t="s">
        <v>614</v>
      </c>
    </row>
    <row r="68" spans="2:9">
      <c r="B68" s="27"/>
      <c r="C68" s="27"/>
      <c r="D68" s="27"/>
      <c r="E68" s="27"/>
      <c r="F68" s="27"/>
      <c r="G68" s="27"/>
      <c r="H68" s="27"/>
      <c r="I68" s="27" t="s">
        <v>615</v>
      </c>
    </row>
    <row r="69" spans="2:9">
      <c r="B69" s="27"/>
      <c r="C69" s="27"/>
      <c r="D69" s="27"/>
      <c r="E69" s="27"/>
      <c r="F69" s="27"/>
      <c r="G69" s="27"/>
      <c r="H69" s="27"/>
      <c r="I69" s="27" t="s">
        <v>616</v>
      </c>
    </row>
    <row r="70" spans="2:9">
      <c r="B70" s="27"/>
      <c r="C70" s="27"/>
      <c r="D70" s="27"/>
      <c r="E70" s="27"/>
      <c r="F70" s="27"/>
      <c r="G70" s="27"/>
      <c r="H70" s="27"/>
      <c r="I70" s="27" t="s">
        <v>617</v>
      </c>
    </row>
    <row r="71" spans="2:9">
      <c r="B71" s="27"/>
      <c r="C71" s="27"/>
      <c r="D71" s="27"/>
      <c r="E71" s="27"/>
      <c r="F71" s="27"/>
      <c r="G71" s="27"/>
      <c r="H71" s="27"/>
      <c r="I71" s="27" t="s">
        <v>618</v>
      </c>
    </row>
    <row r="72" spans="2:9">
      <c r="B72" s="27"/>
      <c r="C72" s="27"/>
      <c r="D72" s="27"/>
      <c r="E72" s="27"/>
      <c r="F72" s="27"/>
      <c r="G72" s="27"/>
      <c r="H72" s="27"/>
      <c r="I72" s="27" t="s">
        <v>619</v>
      </c>
    </row>
    <row r="73" spans="2:9">
      <c r="B73" s="27"/>
      <c r="C73" s="27"/>
      <c r="D73" s="27"/>
      <c r="E73" s="27"/>
      <c r="F73" s="27"/>
      <c r="G73" s="27"/>
      <c r="H73" s="27"/>
      <c r="I73" s="27"/>
    </row>
    <row r="74" spans="2:9">
      <c r="B74" s="27"/>
      <c r="C74" s="27"/>
      <c r="D74" s="27"/>
      <c r="E74" s="27"/>
      <c r="F74" s="27"/>
      <c r="G74" s="27"/>
      <c r="H74" s="27"/>
      <c r="I74" s="27"/>
    </row>
    <row r="75" spans="2:9">
      <c r="B75" s="27"/>
      <c r="C75" s="27"/>
      <c r="D75" s="27"/>
      <c r="E75" s="27"/>
      <c r="F75" s="27"/>
      <c r="G75" s="27"/>
      <c r="H75" s="27"/>
      <c r="I75" s="27"/>
    </row>
    <row r="76" spans="2:9">
      <c r="B76" s="27"/>
      <c r="C76" s="27"/>
      <c r="D76" s="27"/>
      <c r="E76" s="27"/>
      <c r="F76" s="27"/>
      <c r="G76" s="27"/>
      <c r="H76" s="27"/>
      <c r="I76" s="27"/>
    </row>
    <row r="77" spans="2:9">
      <c r="B77" s="27"/>
      <c r="C77" s="27"/>
      <c r="D77" s="27"/>
      <c r="E77" s="27"/>
      <c r="F77" s="27"/>
      <c r="G77" s="27"/>
      <c r="H77" s="27"/>
      <c r="I77" s="27"/>
    </row>
    <row r="78" spans="2:9">
      <c r="B78" s="27"/>
      <c r="C78" s="27"/>
      <c r="D78" s="27"/>
      <c r="E78" s="27"/>
      <c r="F78" s="27"/>
      <c r="G78" s="27"/>
      <c r="H78" s="27"/>
      <c r="I78" s="27"/>
    </row>
    <row r="79" spans="2:9">
      <c r="B79" s="27"/>
      <c r="C79" s="27"/>
      <c r="D79" s="27"/>
      <c r="E79" s="27"/>
      <c r="F79" s="27"/>
      <c r="G79" s="27"/>
      <c r="H79" s="27"/>
      <c r="I79" s="27"/>
    </row>
    <row r="80" spans="2:9">
      <c r="B80" s="27"/>
      <c r="C80" s="27"/>
      <c r="D80" s="27"/>
      <c r="E80" s="27"/>
      <c r="F80" s="27"/>
      <c r="G80" s="27"/>
      <c r="H80" s="27"/>
      <c r="I80" s="27"/>
    </row>
    <row r="81" spans="2:9">
      <c r="B81" s="27"/>
      <c r="C81" s="27"/>
      <c r="D81" s="27"/>
      <c r="E81" s="27"/>
      <c r="F81" s="27"/>
      <c r="G81" s="27"/>
      <c r="H81" s="27"/>
      <c r="I81" s="27"/>
    </row>
    <row r="82" spans="2:9">
      <c r="B82" s="27"/>
      <c r="C82" s="27"/>
      <c r="D82" s="27"/>
      <c r="E82" s="27"/>
      <c r="F82" s="27"/>
      <c r="G82" s="27"/>
      <c r="H82" s="27"/>
      <c r="I82" s="27"/>
    </row>
    <row r="83" spans="2:9">
      <c r="B83" s="27"/>
      <c r="C83" s="27"/>
      <c r="D83" s="27"/>
      <c r="E83" s="27"/>
      <c r="F83" s="27"/>
      <c r="G83" s="27"/>
      <c r="H83" s="27"/>
      <c r="I83" s="27"/>
    </row>
    <row r="84" spans="2:9">
      <c r="B84" s="27"/>
      <c r="C84" s="27"/>
      <c r="D84" s="27"/>
      <c r="E84" s="27"/>
      <c r="F84" s="27"/>
      <c r="G84" s="27"/>
      <c r="H84" s="27"/>
      <c r="I84" s="27"/>
    </row>
    <row r="85" spans="2:9">
      <c r="B85" s="27"/>
      <c r="C85" s="27"/>
      <c r="D85" s="27"/>
      <c r="E85" s="27"/>
      <c r="F85" s="27"/>
      <c r="G85" s="27"/>
      <c r="H85" s="27"/>
      <c r="I85" s="27"/>
    </row>
    <row r="86" spans="2:9">
      <c r="B86" s="27"/>
      <c r="C86" s="27"/>
      <c r="D86" s="27"/>
      <c r="E86" s="27"/>
      <c r="F86" s="27"/>
      <c r="G86" s="27"/>
      <c r="H86" s="27"/>
      <c r="I86" s="27"/>
    </row>
    <row r="87" spans="2:9">
      <c r="B87" s="27"/>
      <c r="C87" s="27"/>
      <c r="D87" s="27"/>
      <c r="E87" s="27"/>
      <c r="F87" s="27"/>
      <c r="G87" s="27"/>
      <c r="H87" s="27"/>
      <c r="I87" s="27"/>
    </row>
    <row r="88" spans="2:9">
      <c r="B88" s="27"/>
      <c r="C88" s="27"/>
      <c r="D88" s="27"/>
      <c r="E88" s="27"/>
      <c r="F88" s="27"/>
      <c r="G88" s="27"/>
      <c r="H88" s="27"/>
      <c r="I88" s="27"/>
    </row>
    <row r="89" spans="2:9">
      <c r="B89" s="27"/>
      <c r="C89" s="27"/>
      <c r="D89" s="27"/>
      <c r="E89" s="27"/>
      <c r="F89" s="27"/>
      <c r="G89" s="27"/>
      <c r="H89" s="27"/>
      <c r="I89" s="27"/>
    </row>
    <row r="90" spans="2:9">
      <c r="B90" s="27"/>
      <c r="C90" s="27"/>
      <c r="D90" s="27"/>
      <c r="E90" s="27"/>
      <c r="F90" s="27"/>
      <c r="G90" s="27"/>
      <c r="H90" s="27"/>
      <c r="I90" s="27"/>
    </row>
    <row r="91" spans="2:9">
      <c r="B91" s="27"/>
      <c r="C91" s="27"/>
      <c r="D91" s="27"/>
      <c r="E91" s="27"/>
      <c r="F91" s="27"/>
      <c r="G91" s="27"/>
      <c r="H91" s="27"/>
      <c r="I91" s="27"/>
    </row>
    <row r="92" spans="2:9">
      <c r="B92" s="27"/>
      <c r="C92" s="27"/>
      <c r="D92" s="27"/>
      <c r="E92" s="27"/>
      <c r="F92" s="27"/>
      <c r="G92" s="27"/>
      <c r="H92" s="27"/>
      <c r="I92" s="27"/>
    </row>
    <row r="93" spans="2:9">
      <c r="B93" s="27"/>
      <c r="C93" s="27"/>
      <c r="D93" s="27"/>
      <c r="E93" s="27"/>
      <c r="F93" s="27"/>
      <c r="G93" s="27"/>
      <c r="H93" s="27"/>
      <c r="I93" s="27"/>
    </row>
    <row r="94" spans="2:9">
      <c r="B94" s="27"/>
      <c r="C94" s="27"/>
      <c r="D94" s="27"/>
      <c r="E94" s="27"/>
      <c r="F94" s="27"/>
      <c r="G94" s="27"/>
      <c r="H94" s="27"/>
      <c r="I94" s="27"/>
    </row>
    <row r="95" spans="2:9">
      <c r="B95" s="27"/>
      <c r="C95" s="27"/>
      <c r="D95" s="27"/>
      <c r="E95" s="27"/>
      <c r="F95" s="27"/>
      <c r="G95" s="27"/>
      <c r="H95" s="27"/>
      <c r="I95" s="27"/>
    </row>
    <row r="96" spans="2:9">
      <c r="B96" s="27"/>
      <c r="C96" s="27"/>
      <c r="D96" s="27"/>
      <c r="E96" s="27"/>
      <c r="F96" s="27"/>
      <c r="G96" s="27"/>
      <c r="H96" s="27"/>
      <c r="I96" s="27"/>
    </row>
    <row r="97" spans="2:9">
      <c r="B97" s="27"/>
      <c r="C97" s="27"/>
      <c r="D97" s="27"/>
      <c r="E97" s="27"/>
      <c r="F97" s="27"/>
      <c r="G97" s="27"/>
      <c r="H97" s="27"/>
      <c r="I97" s="27"/>
    </row>
    <row r="98" spans="2:9">
      <c r="B98" s="27"/>
      <c r="C98" s="27"/>
      <c r="D98" s="27"/>
      <c r="E98" s="27"/>
      <c r="F98" s="27"/>
      <c r="G98" s="27"/>
      <c r="H98" s="27"/>
      <c r="I98" s="27"/>
    </row>
    <row r="99" spans="2:9">
      <c r="B99" s="27"/>
      <c r="C99" s="27"/>
      <c r="D99" s="27"/>
      <c r="E99" s="27"/>
      <c r="F99" s="27"/>
      <c r="G99" s="27"/>
      <c r="H99" s="27"/>
      <c r="I99" s="27"/>
    </row>
    <row r="100" spans="2:9">
      <c r="B100" s="27"/>
      <c r="C100" s="27"/>
      <c r="D100" s="27"/>
      <c r="E100" s="27"/>
      <c r="F100" s="27"/>
      <c r="G100" s="27"/>
      <c r="H100" s="27"/>
      <c r="I100" s="27"/>
    </row>
    <row r="101" spans="2:9">
      <c r="B101" s="27"/>
      <c r="C101" s="27"/>
      <c r="D101" s="27"/>
      <c r="E101" s="27"/>
      <c r="F101" s="27"/>
      <c r="G101" s="27"/>
      <c r="H101" s="27"/>
      <c r="I101" s="27"/>
    </row>
    <row r="102" spans="2:9">
      <c r="B102" s="27"/>
      <c r="C102" s="27"/>
      <c r="D102" s="27"/>
      <c r="E102" s="27"/>
      <c r="F102" s="27"/>
      <c r="G102" s="27"/>
      <c r="H102" s="27"/>
      <c r="I102" s="27"/>
    </row>
    <row r="103" spans="2:9">
      <c r="B103" s="27"/>
      <c r="C103" s="27"/>
      <c r="D103" s="27"/>
      <c r="E103" s="27"/>
      <c r="F103" s="27"/>
      <c r="G103" s="27"/>
      <c r="H103" s="27"/>
      <c r="I103" s="27"/>
    </row>
    <row r="104" spans="2:9">
      <c r="B104" s="27"/>
      <c r="C104" s="27"/>
      <c r="D104" s="27"/>
      <c r="E104" s="27"/>
      <c r="F104" s="27"/>
      <c r="G104" s="27"/>
      <c r="H104" s="27"/>
      <c r="I104" s="27"/>
    </row>
    <row r="105" spans="2:9">
      <c r="B105" s="27"/>
      <c r="C105" s="27"/>
      <c r="D105" s="27"/>
      <c r="E105" s="27"/>
      <c r="F105" s="27"/>
      <c r="G105" s="27"/>
      <c r="H105" s="27"/>
      <c r="I105" s="27"/>
    </row>
    <row r="106" spans="2:9">
      <c r="B106" s="27"/>
      <c r="C106" s="27"/>
      <c r="D106" s="27"/>
      <c r="E106" s="27"/>
      <c r="F106" s="27"/>
      <c r="G106" s="27"/>
      <c r="H106" s="27"/>
      <c r="I106" s="27"/>
    </row>
    <row r="107" spans="2:9">
      <c r="B107" s="27"/>
      <c r="C107" s="27"/>
      <c r="D107" s="27"/>
      <c r="E107" s="27"/>
      <c r="F107" s="27"/>
      <c r="G107" s="27"/>
      <c r="H107" s="27"/>
      <c r="I107" s="27"/>
    </row>
    <row r="108" spans="2:9">
      <c r="B108" s="27"/>
      <c r="C108" s="27"/>
      <c r="D108" s="27"/>
      <c r="E108" s="27"/>
      <c r="F108" s="27"/>
      <c r="G108" s="27"/>
      <c r="H108" s="27"/>
      <c r="I108" s="27"/>
    </row>
    <row r="109" spans="2:9">
      <c r="B109" s="27"/>
      <c r="C109" s="27"/>
      <c r="D109" s="27"/>
      <c r="E109" s="27"/>
      <c r="F109" s="27"/>
      <c r="G109" s="27"/>
      <c r="H109" s="27"/>
      <c r="I109" s="27"/>
    </row>
    <row r="110" spans="2:9">
      <c r="B110" s="27"/>
      <c r="C110" s="27"/>
      <c r="D110" s="27"/>
      <c r="E110" s="27"/>
      <c r="F110" s="27"/>
      <c r="G110" s="27"/>
      <c r="H110" s="27"/>
      <c r="I110" s="27"/>
    </row>
    <row r="111" spans="2:9">
      <c r="B111" s="27"/>
      <c r="C111" s="27"/>
      <c r="D111" s="27"/>
      <c r="E111" s="27"/>
      <c r="F111" s="27"/>
      <c r="G111" s="27"/>
      <c r="H111" s="27"/>
      <c r="I111" s="27"/>
    </row>
    <row r="112" spans="2:9">
      <c r="B112" s="27"/>
      <c r="C112" s="27"/>
      <c r="D112" s="27"/>
      <c r="E112" s="27"/>
      <c r="F112" s="27"/>
      <c r="G112" s="27"/>
      <c r="H112" s="27"/>
      <c r="I112" s="27"/>
    </row>
    <row r="113" spans="2:9">
      <c r="B113" s="27"/>
      <c r="C113" s="27"/>
      <c r="D113" s="27"/>
      <c r="E113" s="27"/>
      <c r="F113" s="27"/>
      <c r="G113" s="27"/>
      <c r="H113" s="27"/>
      <c r="I113" s="27"/>
    </row>
    <row r="114" spans="2:9">
      <c r="B114" s="27"/>
      <c r="C114" s="27"/>
      <c r="D114" s="27"/>
      <c r="E114" s="27"/>
      <c r="F114" s="27"/>
      <c r="G114" s="27"/>
      <c r="H114" s="27"/>
      <c r="I114" s="27"/>
    </row>
    <row r="115" spans="2:9">
      <c r="B115" s="27"/>
      <c r="C115" s="27"/>
      <c r="D115" s="27"/>
      <c r="E115" s="27"/>
      <c r="F115" s="27"/>
      <c r="G115" s="27"/>
      <c r="H115" s="27"/>
      <c r="I115" s="27"/>
    </row>
    <row r="116" spans="2:9">
      <c r="B116" s="27"/>
      <c r="C116" s="27"/>
      <c r="D116" s="27"/>
      <c r="E116" s="27"/>
      <c r="F116" s="27"/>
      <c r="G116" s="27"/>
      <c r="H116" s="27"/>
      <c r="I116" s="27"/>
    </row>
    <row r="117" spans="2:9">
      <c r="B117" s="27"/>
      <c r="C117" s="27"/>
      <c r="D117" s="27"/>
      <c r="E117" s="27"/>
      <c r="F117" s="27"/>
      <c r="G117" s="27"/>
      <c r="H117" s="27"/>
      <c r="I117" s="27"/>
    </row>
    <row r="118" spans="2:9">
      <c r="B118" s="27"/>
      <c r="C118" s="27"/>
      <c r="D118" s="27"/>
      <c r="E118" s="27"/>
      <c r="F118" s="27"/>
      <c r="G118" s="27"/>
      <c r="H118" s="27"/>
      <c r="I118" s="27"/>
    </row>
    <row r="119" spans="2:9">
      <c r="B119" s="27"/>
      <c r="C119" s="27"/>
      <c r="D119" s="27"/>
      <c r="E119" s="27"/>
      <c r="F119" s="27"/>
      <c r="G119" s="27"/>
      <c r="H119" s="27"/>
      <c r="I119" s="27"/>
    </row>
    <row r="120" spans="2:9">
      <c r="B120" s="27"/>
      <c r="C120" s="27"/>
      <c r="D120" s="27"/>
      <c r="E120" s="27"/>
      <c r="F120" s="27"/>
      <c r="G120" s="27"/>
      <c r="H120" s="27"/>
      <c r="I120" s="27"/>
    </row>
    <row r="121" spans="2:9">
      <c r="B121" s="27"/>
      <c r="C121" s="27"/>
      <c r="D121" s="27"/>
      <c r="E121" s="27"/>
      <c r="F121" s="27"/>
      <c r="G121" s="27"/>
      <c r="H121" s="27"/>
      <c r="I121" s="27"/>
    </row>
    <row r="122" spans="2:9">
      <c r="B122" s="27"/>
      <c r="C122" s="27"/>
      <c r="D122" s="27"/>
      <c r="E122" s="27"/>
      <c r="F122" s="27"/>
      <c r="G122" s="27"/>
      <c r="H122" s="27"/>
      <c r="I122" s="27"/>
    </row>
    <row r="123" spans="2:9">
      <c r="B123" s="27"/>
      <c r="C123" s="27"/>
      <c r="D123" s="27"/>
      <c r="E123" s="27"/>
      <c r="F123" s="27"/>
      <c r="G123" s="27"/>
      <c r="H123" s="27"/>
      <c r="I123" s="27"/>
    </row>
    <row r="124" spans="2:9">
      <c r="B124" s="27"/>
      <c r="C124" s="27"/>
      <c r="D124" s="27"/>
      <c r="E124" s="27"/>
      <c r="F124" s="27"/>
      <c r="G124" s="27"/>
      <c r="H124" s="27"/>
      <c r="I124" s="27"/>
    </row>
    <row r="125" spans="2:9">
      <c r="B125" s="27"/>
      <c r="C125" s="27"/>
      <c r="D125" s="27"/>
      <c r="E125" s="27"/>
      <c r="F125" s="27"/>
      <c r="G125" s="27"/>
      <c r="H125" s="27"/>
      <c r="I125" s="27"/>
    </row>
    <row r="126" spans="2:9">
      <c r="B126" s="27"/>
      <c r="C126" s="27"/>
      <c r="D126" s="27"/>
      <c r="E126" s="27"/>
      <c r="F126" s="27"/>
      <c r="G126" s="27"/>
      <c r="H126" s="27"/>
      <c r="I126" s="27"/>
    </row>
    <row r="127" spans="2:9">
      <c r="B127" s="27"/>
      <c r="C127" s="27"/>
      <c r="D127" s="27"/>
      <c r="E127" s="27"/>
      <c r="F127" s="27"/>
      <c r="G127" s="27"/>
      <c r="H127" s="27"/>
      <c r="I127" s="27"/>
    </row>
    <row r="128" spans="2:9">
      <c r="B128" s="27"/>
      <c r="C128" s="27"/>
      <c r="D128" s="27"/>
      <c r="E128" s="27"/>
      <c r="F128" s="27"/>
      <c r="G128" s="27"/>
      <c r="H128" s="27"/>
      <c r="I128" s="27"/>
    </row>
    <row r="129" spans="2:9">
      <c r="B129" s="27"/>
      <c r="C129" s="27"/>
      <c r="D129" s="27"/>
      <c r="E129" s="27"/>
      <c r="F129" s="27"/>
      <c r="G129" s="27"/>
      <c r="H129" s="27"/>
      <c r="I129" s="27"/>
    </row>
    <row r="130" spans="2:9">
      <c r="B130" s="27"/>
      <c r="C130" s="27"/>
      <c r="D130" s="27"/>
      <c r="E130" s="27"/>
      <c r="F130" s="27"/>
      <c r="G130" s="27"/>
      <c r="H130" s="27"/>
      <c r="I130" s="27"/>
    </row>
    <row r="131" spans="2:9">
      <c r="B131" s="27"/>
      <c r="C131" s="27"/>
      <c r="D131" s="27"/>
      <c r="E131" s="27"/>
      <c r="F131" s="27"/>
      <c r="G131" s="27"/>
      <c r="H131" s="27"/>
      <c r="I131" s="27"/>
    </row>
    <row r="132" spans="2:9">
      <c r="B132" s="27"/>
      <c r="C132" s="27"/>
      <c r="D132" s="27"/>
      <c r="E132" s="27"/>
      <c r="F132" s="27"/>
      <c r="G132" s="27"/>
      <c r="H132" s="27"/>
      <c r="I132" s="27"/>
    </row>
    <row r="133" spans="2:9">
      <c r="B133" s="27"/>
      <c r="C133" s="27"/>
      <c r="D133" s="27"/>
      <c r="E133" s="27"/>
      <c r="F133" s="27"/>
      <c r="G133" s="27"/>
      <c r="H133" s="27"/>
      <c r="I133" s="27"/>
    </row>
    <row r="134" spans="2:9">
      <c r="B134" s="27"/>
      <c r="C134" s="27"/>
      <c r="D134" s="27"/>
      <c r="E134" s="27"/>
      <c r="F134" s="27"/>
      <c r="G134" s="27"/>
      <c r="H134" s="27"/>
      <c r="I134" s="27"/>
    </row>
    <row r="135" spans="2:9">
      <c r="B135" s="27"/>
      <c r="C135" s="27"/>
      <c r="D135" s="27"/>
      <c r="E135" s="27"/>
      <c r="F135" s="27"/>
      <c r="G135" s="27"/>
      <c r="H135" s="27"/>
      <c r="I135" s="27"/>
    </row>
    <row r="136" spans="2:9">
      <c r="B136" s="27"/>
      <c r="C136" s="27"/>
      <c r="D136" s="27"/>
      <c r="E136" s="27"/>
      <c r="F136" s="27"/>
      <c r="G136" s="27"/>
      <c r="H136" s="27"/>
      <c r="I136" s="27"/>
    </row>
    <row r="137" spans="2:9">
      <c r="B137" s="27"/>
      <c r="C137" s="27"/>
      <c r="D137" s="27"/>
      <c r="E137" s="27"/>
      <c r="F137" s="27"/>
      <c r="G137" s="27"/>
      <c r="H137" s="27"/>
      <c r="I137" s="27"/>
    </row>
    <row r="138" spans="2:9">
      <c r="B138" s="27"/>
      <c r="C138" s="27"/>
      <c r="D138" s="27"/>
      <c r="E138" s="27"/>
      <c r="F138" s="27"/>
      <c r="G138" s="27"/>
      <c r="H138" s="27"/>
      <c r="I138" s="27"/>
    </row>
    <row r="139" spans="2:9">
      <c r="B139" s="27"/>
      <c r="C139" s="27"/>
      <c r="D139" s="27"/>
      <c r="E139" s="27"/>
      <c r="F139" s="27"/>
      <c r="G139" s="27"/>
      <c r="H139" s="27"/>
      <c r="I139" s="27"/>
    </row>
    <row r="140" spans="2:9">
      <c r="B140" s="27"/>
      <c r="C140" s="27"/>
      <c r="D140" s="27"/>
      <c r="E140" s="27"/>
      <c r="F140" s="27"/>
      <c r="G140" s="27"/>
      <c r="H140" s="27"/>
      <c r="I140" s="27"/>
    </row>
    <row r="141" spans="2:9">
      <c r="B141" s="27"/>
      <c r="C141" s="27"/>
      <c r="D141" s="27"/>
      <c r="E141" s="27"/>
      <c r="F141" s="27"/>
      <c r="G141" s="27"/>
      <c r="H141" s="27"/>
      <c r="I141" s="27"/>
    </row>
    <row r="142" spans="2:9">
      <c r="B142" s="27"/>
      <c r="C142" s="27"/>
      <c r="D142" s="27"/>
      <c r="E142" s="27"/>
      <c r="F142" s="27"/>
      <c r="G142" s="27"/>
      <c r="H142" s="27"/>
      <c r="I142" s="27"/>
    </row>
    <row r="143" spans="2:9">
      <c r="B143" s="27"/>
      <c r="C143" s="27"/>
      <c r="D143" s="27"/>
      <c r="E143" s="27"/>
      <c r="F143" s="27"/>
      <c r="G143" s="27"/>
      <c r="H143" s="27"/>
      <c r="I143" s="27"/>
    </row>
    <row r="144" spans="2:9">
      <c r="B144" s="27"/>
      <c r="C144" s="27"/>
      <c r="D144" s="27"/>
      <c r="E144" s="27"/>
      <c r="F144" s="27"/>
      <c r="G144" s="27"/>
      <c r="H144" s="27"/>
      <c r="I144" s="27"/>
    </row>
    <row r="145" spans="2:9">
      <c r="B145" s="27"/>
      <c r="C145" s="27"/>
      <c r="D145" s="27"/>
      <c r="E145" s="27"/>
      <c r="F145" s="27"/>
      <c r="G145" s="27"/>
      <c r="H145" s="27"/>
      <c r="I145" s="27"/>
    </row>
    <row r="146" spans="2:9">
      <c r="B146" s="27"/>
      <c r="C146" s="27"/>
      <c r="D146" s="27"/>
      <c r="E146" s="27"/>
      <c r="F146" s="27"/>
      <c r="G146" s="27"/>
      <c r="H146" s="27"/>
      <c r="I146" s="27"/>
    </row>
    <row r="147" spans="2:9">
      <c r="B147" s="27"/>
      <c r="C147" s="27"/>
      <c r="D147" s="27"/>
      <c r="E147" s="27"/>
      <c r="F147" s="27"/>
      <c r="G147" s="27"/>
      <c r="H147" s="27"/>
      <c r="I147" s="27"/>
    </row>
    <row r="148" spans="2:9">
      <c r="B148" s="27"/>
      <c r="C148" s="27"/>
      <c r="D148" s="27"/>
      <c r="E148" s="27"/>
      <c r="F148" s="27"/>
      <c r="G148" s="27"/>
      <c r="H148" s="27"/>
      <c r="I148" s="27"/>
    </row>
    <row r="149" spans="2:9">
      <c r="B149" s="27"/>
      <c r="C149" s="27"/>
      <c r="D149" s="27"/>
      <c r="E149" s="27"/>
      <c r="F149" s="27"/>
      <c r="G149" s="27"/>
      <c r="H149" s="27"/>
      <c r="I149" s="27"/>
    </row>
    <row r="150" spans="2:9">
      <c r="B150" s="27"/>
      <c r="C150" s="27"/>
      <c r="D150" s="27"/>
      <c r="E150" s="27"/>
      <c r="F150" s="27"/>
      <c r="G150" s="27"/>
      <c r="H150" s="27"/>
      <c r="I150" s="27"/>
    </row>
    <row r="151" spans="2:9">
      <c r="B151" s="27"/>
      <c r="C151" s="27"/>
      <c r="D151" s="27"/>
      <c r="E151" s="27"/>
      <c r="F151" s="27"/>
      <c r="G151" s="27"/>
      <c r="H151" s="27"/>
      <c r="I151" s="27"/>
    </row>
    <row r="152" spans="2:9">
      <c r="B152" s="27"/>
      <c r="C152" s="27"/>
      <c r="D152" s="27"/>
      <c r="E152" s="27"/>
      <c r="F152" s="27"/>
      <c r="G152" s="27"/>
      <c r="H152" s="27"/>
      <c r="I152" s="27"/>
    </row>
    <row r="153" spans="2:9">
      <c r="B153" s="27"/>
      <c r="C153" s="27"/>
      <c r="D153" s="27"/>
      <c r="E153" s="27"/>
      <c r="F153" s="27"/>
      <c r="G153" s="27"/>
      <c r="H153" s="27"/>
      <c r="I153" s="27"/>
    </row>
    <row r="154" spans="2:9">
      <c r="B154" s="27"/>
      <c r="C154" s="27"/>
      <c r="D154" s="27"/>
      <c r="E154" s="27"/>
      <c r="F154" s="27"/>
      <c r="G154" s="27"/>
      <c r="H154" s="27"/>
      <c r="I154" s="27"/>
    </row>
    <row r="155" spans="2:9">
      <c r="B155" s="27"/>
      <c r="C155" s="27"/>
      <c r="D155" s="27"/>
      <c r="E155" s="27"/>
      <c r="F155" s="27"/>
      <c r="G155" s="27"/>
      <c r="H155" s="27"/>
      <c r="I155" s="27"/>
    </row>
    <row r="156" spans="2:9">
      <c r="B156" s="27"/>
      <c r="C156" s="27"/>
      <c r="D156" s="27"/>
      <c r="E156" s="27"/>
      <c r="F156" s="27"/>
      <c r="G156" s="27"/>
      <c r="H156" s="27"/>
      <c r="I156" s="27"/>
    </row>
    <row r="157" spans="2:9">
      <c r="B157" s="27"/>
      <c r="C157" s="27"/>
      <c r="D157" s="27"/>
      <c r="E157" s="27"/>
      <c r="F157" s="27"/>
      <c r="G157" s="27"/>
      <c r="H157" s="27"/>
      <c r="I157" s="27"/>
    </row>
    <row r="158" spans="2:9">
      <c r="B158" s="27"/>
      <c r="C158" s="27"/>
      <c r="D158" s="27"/>
      <c r="E158" s="27"/>
      <c r="F158" s="27"/>
      <c r="G158" s="27"/>
      <c r="H158" s="27"/>
      <c r="I158" s="27"/>
    </row>
    <row r="159" spans="2:9">
      <c r="B159" s="27"/>
      <c r="C159" s="27"/>
      <c r="D159" s="27"/>
      <c r="E159" s="27"/>
      <c r="F159" s="27"/>
      <c r="G159" s="27"/>
      <c r="H159" s="27"/>
      <c r="I159" s="27"/>
    </row>
    <row r="160" spans="2:9">
      <c r="B160" s="27"/>
      <c r="C160" s="27"/>
      <c r="D160" s="27"/>
      <c r="E160" s="27"/>
      <c r="F160" s="27"/>
      <c r="G160" s="27"/>
      <c r="H160" s="27"/>
      <c r="I160" s="27"/>
    </row>
    <row r="161" spans="2:9">
      <c r="B161" s="27"/>
      <c r="C161" s="27"/>
      <c r="D161" s="27"/>
      <c r="E161" s="27"/>
      <c r="F161" s="27"/>
      <c r="G161" s="27"/>
      <c r="H161" s="27"/>
      <c r="I161" s="27"/>
    </row>
    <row r="162" spans="2:9">
      <c r="B162" s="27"/>
      <c r="C162" s="27"/>
      <c r="D162" s="27"/>
      <c r="E162" s="27"/>
      <c r="F162" s="27"/>
      <c r="G162" s="27"/>
      <c r="H162" s="27"/>
      <c r="I162" s="27"/>
    </row>
    <row r="163" spans="2:9">
      <c r="B163" s="27"/>
      <c r="C163" s="27"/>
      <c r="D163" s="27"/>
      <c r="E163" s="27"/>
      <c r="F163" s="27"/>
      <c r="G163" s="27"/>
      <c r="H163" s="27"/>
      <c r="I163" s="27"/>
    </row>
    <row r="164" spans="2:9">
      <c r="B164" s="27"/>
      <c r="C164" s="27"/>
      <c r="D164" s="27"/>
      <c r="E164" s="27"/>
      <c r="F164" s="27"/>
      <c r="G164" s="27"/>
      <c r="H164" s="27"/>
      <c r="I164" s="27"/>
    </row>
    <row r="165" spans="2:9">
      <c r="B165" s="27"/>
      <c r="C165" s="27"/>
      <c r="D165" s="27"/>
      <c r="E165" s="27"/>
      <c r="F165" s="27"/>
      <c r="G165" s="27"/>
      <c r="H165" s="27"/>
      <c r="I165" s="27"/>
    </row>
    <row r="166" spans="2:9">
      <c r="B166" s="27"/>
      <c r="C166" s="27"/>
      <c r="D166" s="27"/>
      <c r="E166" s="27"/>
      <c r="F166" s="27"/>
      <c r="G166" s="27"/>
      <c r="H166" s="27"/>
      <c r="I166" s="27"/>
    </row>
    <row r="167" spans="2:9">
      <c r="B167" s="27"/>
      <c r="C167" s="27"/>
      <c r="D167" s="27"/>
      <c r="E167" s="27"/>
      <c r="F167" s="27"/>
      <c r="G167" s="27"/>
      <c r="H167" s="27"/>
      <c r="I167" s="27"/>
    </row>
    <row r="168" spans="2:9">
      <c r="B168" s="27"/>
      <c r="C168" s="27"/>
      <c r="D168" s="27"/>
      <c r="E168" s="27"/>
      <c r="F168" s="27"/>
      <c r="G168" s="27"/>
      <c r="H168" s="27"/>
      <c r="I168" s="27"/>
    </row>
    <row r="169" spans="2:9">
      <c r="B169" s="27"/>
      <c r="C169" s="27"/>
      <c r="D169" s="27"/>
      <c r="E169" s="27"/>
      <c r="F169" s="27"/>
      <c r="G169" s="27"/>
      <c r="H169" s="27"/>
      <c r="I169" s="27"/>
    </row>
    <row r="170" spans="2:9">
      <c r="B170" s="27"/>
      <c r="C170" s="27"/>
      <c r="D170" s="27"/>
      <c r="E170" s="27"/>
      <c r="F170" s="27"/>
      <c r="G170" s="27"/>
      <c r="H170" s="27"/>
      <c r="I170" s="27"/>
    </row>
    <row r="171" spans="2:9">
      <c r="B171" s="27"/>
      <c r="C171" s="27"/>
      <c r="D171" s="27"/>
      <c r="E171" s="27"/>
      <c r="F171" s="27"/>
      <c r="G171" s="27"/>
      <c r="H171" s="27"/>
      <c r="I171" s="27"/>
    </row>
    <row r="172" spans="2:9">
      <c r="B172" s="27"/>
      <c r="C172" s="27"/>
      <c r="D172" s="27"/>
      <c r="E172" s="27"/>
      <c r="F172" s="27"/>
      <c r="G172" s="27"/>
      <c r="H172" s="27"/>
      <c r="I172" s="27"/>
    </row>
    <row r="173" spans="2:9">
      <c r="B173" s="27"/>
      <c r="C173" s="27"/>
      <c r="D173" s="27"/>
      <c r="E173" s="27"/>
      <c r="F173" s="27"/>
      <c r="G173" s="27"/>
      <c r="H173" s="27"/>
      <c r="I173" s="27"/>
    </row>
    <row r="174" spans="2:9">
      <c r="B174" s="27"/>
      <c r="C174" s="27"/>
      <c r="D174" s="27"/>
      <c r="E174" s="27"/>
      <c r="F174" s="27"/>
      <c r="G174" s="27"/>
      <c r="H174" s="27"/>
      <c r="I174" s="27"/>
    </row>
    <row r="175" spans="2:9">
      <c r="B175" s="27"/>
      <c r="C175" s="27"/>
      <c r="D175" s="27"/>
      <c r="E175" s="27"/>
      <c r="F175" s="27"/>
      <c r="G175" s="27"/>
      <c r="H175" s="27"/>
      <c r="I175" s="27"/>
    </row>
    <row r="176" spans="2:9">
      <c r="B176" s="27"/>
      <c r="C176" s="27"/>
      <c r="D176" s="27"/>
      <c r="E176" s="27"/>
      <c r="F176" s="27"/>
      <c r="G176" s="27"/>
      <c r="H176" s="27"/>
      <c r="I176" s="27"/>
    </row>
    <row r="177" spans="2:9">
      <c r="B177" s="27"/>
      <c r="C177" s="27"/>
      <c r="D177" s="27"/>
      <c r="E177" s="27"/>
      <c r="F177" s="27"/>
      <c r="G177" s="27"/>
      <c r="H177" s="27"/>
      <c r="I177" s="27"/>
    </row>
    <row r="178" spans="2:9">
      <c r="B178" s="27"/>
      <c r="C178" s="27"/>
      <c r="D178" s="27"/>
      <c r="E178" s="27"/>
      <c r="F178" s="27"/>
      <c r="G178" s="27"/>
      <c r="H178" s="27"/>
      <c r="I178" s="27"/>
    </row>
    <row r="179" spans="2:9">
      <c r="B179" s="27"/>
      <c r="C179" s="27"/>
      <c r="D179" s="27"/>
      <c r="E179" s="27"/>
      <c r="F179" s="27"/>
      <c r="G179" s="27"/>
      <c r="H179" s="27"/>
      <c r="I179" s="27"/>
    </row>
    <row r="180" spans="2:9">
      <c r="B180" s="27"/>
      <c r="C180" s="27"/>
      <c r="D180" s="27"/>
      <c r="E180" s="27"/>
      <c r="F180" s="27"/>
      <c r="G180" s="27"/>
      <c r="H180" s="27"/>
      <c r="I180" s="27"/>
    </row>
    <row r="181" spans="2:9">
      <c r="B181" s="27"/>
      <c r="C181" s="27"/>
      <c r="D181" s="27"/>
      <c r="E181" s="27"/>
      <c r="F181" s="27"/>
      <c r="G181" s="27"/>
      <c r="H181" s="27"/>
      <c r="I181" s="27"/>
    </row>
    <row r="182" spans="2:9">
      <c r="B182" s="27"/>
      <c r="C182" s="27"/>
      <c r="D182" s="27"/>
      <c r="E182" s="27"/>
      <c r="F182" s="27"/>
      <c r="G182" s="27"/>
      <c r="H182" s="27"/>
      <c r="I182" s="27"/>
    </row>
    <row r="183" spans="2:9">
      <c r="B183" s="27"/>
      <c r="C183" s="27"/>
      <c r="D183" s="27"/>
      <c r="E183" s="27"/>
      <c r="F183" s="27"/>
      <c r="G183" s="27"/>
      <c r="H183" s="27"/>
      <c r="I183" s="27"/>
    </row>
    <row r="184" spans="2:9">
      <c r="B184" s="27"/>
      <c r="C184" s="27"/>
      <c r="D184" s="27"/>
      <c r="E184" s="27"/>
      <c r="F184" s="27"/>
      <c r="G184" s="27"/>
      <c r="H184" s="27"/>
      <c r="I184" s="27"/>
    </row>
    <row r="185" spans="2:9">
      <c r="B185" s="27"/>
      <c r="C185" s="27"/>
      <c r="D185" s="27"/>
      <c r="E185" s="27"/>
      <c r="F185" s="27"/>
      <c r="G185" s="27"/>
      <c r="H185" s="27"/>
      <c r="I185" s="27"/>
    </row>
    <row r="186" spans="2:9">
      <c r="B186" s="27"/>
      <c r="C186" s="27"/>
      <c r="D186" s="27"/>
      <c r="E186" s="27"/>
      <c r="F186" s="27"/>
      <c r="G186" s="27"/>
      <c r="H186" s="27"/>
      <c r="I186" s="27"/>
    </row>
    <row r="187" spans="2:9">
      <c r="B187" s="27"/>
      <c r="C187" s="27"/>
      <c r="D187" s="27"/>
      <c r="E187" s="27"/>
      <c r="F187" s="27"/>
      <c r="G187" s="27"/>
      <c r="H187" s="27"/>
      <c r="I187" s="27"/>
    </row>
    <row r="188" spans="2:9">
      <c r="B188" s="27"/>
      <c r="C188" s="27"/>
      <c r="D188" s="27"/>
      <c r="E188" s="27"/>
      <c r="F188" s="27"/>
      <c r="G188" s="27"/>
      <c r="H188" s="27"/>
      <c r="I188" s="27"/>
    </row>
    <row r="189" spans="2:9">
      <c r="B189" s="27"/>
      <c r="C189" s="27"/>
      <c r="D189" s="27"/>
      <c r="E189" s="27"/>
      <c r="F189" s="27"/>
      <c r="G189" s="27"/>
      <c r="H189" s="27"/>
      <c r="I189" s="27"/>
    </row>
    <row r="190" spans="2:9">
      <c r="B190" s="27"/>
      <c r="C190" s="27"/>
      <c r="D190" s="27"/>
      <c r="E190" s="27"/>
      <c r="F190" s="27"/>
      <c r="G190" s="27"/>
      <c r="H190" s="27"/>
      <c r="I190" s="27"/>
    </row>
    <row r="191" spans="2:9">
      <c r="B191" s="27"/>
      <c r="C191" s="27"/>
      <c r="D191" s="27"/>
      <c r="E191" s="27"/>
      <c r="F191" s="27"/>
      <c r="G191" s="27"/>
      <c r="H191" s="27"/>
      <c r="I191" s="27"/>
    </row>
    <row r="192" spans="2:9">
      <c r="B192" s="27"/>
      <c r="C192" s="27"/>
      <c r="D192" s="27"/>
      <c r="E192" s="27"/>
      <c r="F192" s="27"/>
      <c r="G192" s="27"/>
      <c r="H192" s="27"/>
      <c r="I192" s="27"/>
    </row>
    <row r="193" spans="2:9">
      <c r="B193" s="27"/>
      <c r="C193" s="27"/>
      <c r="D193" s="27"/>
      <c r="E193" s="27"/>
      <c r="F193" s="27"/>
      <c r="G193" s="27"/>
      <c r="H193" s="27"/>
      <c r="I193" s="27"/>
    </row>
    <row r="194" spans="2:9">
      <c r="B194" s="27"/>
      <c r="C194" s="27"/>
      <c r="D194" s="27"/>
      <c r="E194" s="27"/>
      <c r="F194" s="27"/>
      <c r="G194" s="27"/>
      <c r="H194" s="27"/>
      <c r="I194" s="27"/>
    </row>
    <row r="195" spans="2:9">
      <c r="B195" s="27"/>
      <c r="C195" s="27"/>
      <c r="D195" s="27"/>
      <c r="E195" s="27"/>
      <c r="F195" s="27"/>
      <c r="G195" s="27"/>
      <c r="H195" s="27"/>
      <c r="I195" s="27"/>
    </row>
    <row r="196" spans="2:9">
      <c r="B196" s="27"/>
      <c r="C196" s="27"/>
      <c r="D196" s="27"/>
      <c r="E196" s="27"/>
      <c r="F196" s="27"/>
      <c r="G196" s="27"/>
      <c r="H196" s="27"/>
      <c r="I196" s="27"/>
    </row>
    <row r="197" spans="2:9">
      <c r="B197" s="27"/>
      <c r="C197" s="27"/>
      <c r="D197" s="27"/>
      <c r="E197" s="27"/>
      <c r="F197" s="27"/>
      <c r="G197" s="27"/>
      <c r="H197" s="27"/>
      <c r="I197" s="27"/>
    </row>
    <row r="198" spans="2:9">
      <c r="B198" s="27"/>
      <c r="C198" s="27"/>
      <c r="D198" s="27"/>
      <c r="E198" s="27"/>
      <c r="F198" s="27"/>
      <c r="G198" s="27"/>
      <c r="H198" s="27"/>
      <c r="I198" s="27"/>
    </row>
    <row r="199" spans="2:9">
      <c r="B199" s="27"/>
      <c r="C199" s="27"/>
      <c r="D199" s="27"/>
      <c r="E199" s="27"/>
      <c r="F199" s="27"/>
      <c r="G199" s="27"/>
      <c r="H199" s="27"/>
      <c r="I199" s="27"/>
    </row>
    <row r="200" spans="2:9">
      <c r="B200" s="27"/>
      <c r="C200" s="27"/>
      <c r="D200" s="27"/>
      <c r="E200" s="27"/>
      <c r="F200" s="27"/>
      <c r="G200" s="27"/>
      <c r="H200" s="27"/>
      <c r="I200" s="27"/>
    </row>
    <row r="201" spans="2:9">
      <c r="B201" s="27"/>
      <c r="C201" s="27"/>
      <c r="D201" s="27"/>
      <c r="E201" s="27"/>
      <c r="F201" s="27"/>
      <c r="G201" s="27"/>
      <c r="H201" s="27"/>
      <c r="I201" s="27"/>
    </row>
    <row r="202" spans="2:9">
      <c r="B202" s="27"/>
      <c r="C202" s="27"/>
      <c r="D202" s="27"/>
      <c r="E202" s="27"/>
      <c r="F202" s="27"/>
      <c r="G202" s="27"/>
      <c r="H202" s="27"/>
      <c r="I202" s="27"/>
    </row>
    <row r="203" spans="2:9">
      <c r="B203" s="27"/>
      <c r="C203" s="27"/>
      <c r="D203" s="27"/>
      <c r="E203" s="27"/>
      <c r="F203" s="27"/>
      <c r="G203" s="27"/>
      <c r="H203" s="27"/>
      <c r="I203" s="27"/>
    </row>
    <row r="204" spans="2:9">
      <c r="B204" s="27"/>
      <c r="C204" s="27"/>
      <c r="D204" s="27"/>
      <c r="E204" s="27"/>
      <c r="F204" s="27"/>
      <c r="G204" s="27"/>
      <c r="H204" s="27"/>
      <c r="I204" s="27"/>
    </row>
    <row r="205" spans="2:9">
      <c r="B205" s="27"/>
      <c r="C205" s="27"/>
      <c r="D205" s="27"/>
      <c r="E205" s="27"/>
      <c r="F205" s="27"/>
      <c r="G205" s="27"/>
      <c r="H205" s="27"/>
      <c r="I205" s="27"/>
    </row>
    <row r="206" spans="2:9">
      <c r="B206" s="27"/>
      <c r="C206" s="27"/>
      <c r="D206" s="27"/>
      <c r="E206" s="27"/>
      <c r="F206" s="27"/>
      <c r="G206" s="27"/>
      <c r="H206" s="27"/>
      <c r="I206" s="27"/>
    </row>
    <row r="207" spans="2:9">
      <c r="B207" s="27"/>
      <c r="C207" s="27"/>
      <c r="D207" s="27"/>
      <c r="E207" s="27"/>
      <c r="F207" s="27"/>
      <c r="G207" s="27"/>
      <c r="H207" s="27"/>
      <c r="I207" s="27"/>
    </row>
    <row r="208" spans="2:9">
      <c r="B208" s="27"/>
      <c r="C208" s="27"/>
      <c r="D208" s="27"/>
      <c r="E208" s="27"/>
      <c r="F208" s="27"/>
      <c r="G208" s="27"/>
      <c r="H208" s="27"/>
      <c r="I208" s="27"/>
    </row>
    <row r="209" spans="2:9">
      <c r="B209" s="27"/>
      <c r="C209" s="27"/>
      <c r="D209" s="27"/>
      <c r="E209" s="27"/>
      <c r="F209" s="27"/>
      <c r="G209" s="27"/>
      <c r="H209" s="27"/>
      <c r="I209" s="27"/>
    </row>
    <row r="210" spans="2:9">
      <c r="B210" s="27"/>
      <c r="C210" s="27"/>
      <c r="D210" s="27"/>
      <c r="E210" s="27"/>
      <c r="F210" s="27"/>
      <c r="G210" s="27"/>
      <c r="H210" s="27"/>
      <c r="I210" s="27"/>
    </row>
    <row r="211" spans="2:9">
      <c r="B211" s="27"/>
      <c r="C211" s="27"/>
      <c r="D211" s="27"/>
      <c r="E211" s="27"/>
      <c r="F211" s="27"/>
      <c r="G211" s="27"/>
      <c r="H211" s="27"/>
      <c r="I211" s="27"/>
    </row>
    <row r="212" spans="2:9">
      <c r="B212" s="27"/>
      <c r="C212" s="27"/>
      <c r="D212" s="27"/>
      <c r="E212" s="27"/>
      <c r="F212" s="27"/>
      <c r="G212" s="27"/>
      <c r="H212" s="27"/>
      <c r="I212" s="27"/>
    </row>
    <row r="213" spans="2:9">
      <c r="B213" s="27"/>
      <c r="C213" s="27"/>
      <c r="D213" s="27"/>
      <c r="E213" s="27"/>
      <c r="F213" s="27"/>
      <c r="G213" s="27"/>
      <c r="H213" s="27"/>
      <c r="I213" s="27"/>
    </row>
    <row r="214" spans="2:9">
      <c r="B214" s="27"/>
      <c r="C214" s="27"/>
      <c r="D214" s="27"/>
      <c r="E214" s="27"/>
      <c r="F214" s="27"/>
      <c r="G214" s="27"/>
      <c r="H214" s="27"/>
      <c r="I214" s="27"/>
    </row>
    <row r="215" spans="2:9">
      <c r="B215" s="27"/>
      <c r="C215" s="27"/>
      <c r="D215" s="27"/>
      <c r="E215" s="27"/>
      <c r="F215" s="27"/>
      <c r="G215" s="27"/>
      <c r="H215" s="27"/>
      <c r="I215" s="27"/>
    </row>
    <row r="216" spans="2:9">
      <c r="B216" s="27"/>
      <c r="C216" s="27"/>
      <c r="D216" s="27"/>
      <c r="E216" s="27"/>
      <c r="F216" s="27"/>
      <c r="G216" s="27"/>
      <c r="H216" s="27"/>
      <c r="I216" s="27"/>
    </row>
    <row r="217" spans="2:9">
      <c r="B217" s="27"/>
      <c r="C217" s="27"/>
      <c r="D217" s="27"/>
      <c r="E217" s="27"/>
      <c r="F217" s="27"/>
      <c r="G217" s="27"/>
      <c r="H217" s="27"/>
      <c r="I217" s="27"/>
    </row>
    <row r="218" spans="2:9">
      <c r="B218" s="27"/>
      <c r="C218" s="27"/>
      <c r="D218" s="27"/>
      <c r="E218" s="27"/>
      <c r="F218" s="27"/>
      <c r="G218" s="27"/>
      <c r="H218" s="27"/>
      <c r="I218" s="27"/>
    </row>
    <row r="219" spans="2:9">
      <c r="B219" s="27"/>
      <c r="C219" s="27"/>
      <c r="D219" s="27"/>
      <c r="E219" s="27"/>
      <c r="F219" s="27"/>
      <c r="G219" s="27"/>
      <c r="H219" s="27"/>
      <c r="I219" s="27"/>
    </row>
    <row r="220" spans="2:9">
      <c r="B220" s="27"/>
      <c r="C220" s="27"/>
      <c r="D220" s="27"/>
      <c r="E220" s="27"/>
      <c r="F220" s="27"/>
      <c r="G220" s="27"/>
      <c r="H220" s="27"/>
      <c r="I220" s="27"/>
    </row>
    <row r="221" spans="2:9">
      <c r="B221" s="27"/>
      <c r="C221" s="27"/>
      <c r="D221" s="27"/>
      <c r="E221" s="27"/>
      <c r="F221" s="27"/>
      <c r="G221" s="27"/>
      <c r="H221" s="27"/>
      <c r="I221" s="27"/>
    </row>
    <row r="222" spans="2:9">
      <c r="B222" s="27"/>
      <c r="C222" s="27"/>
      <c r="D222" s="27"/>
      <c r="E222" s="27"/>
      <c r="F222" s="27"/>
      <c r="G222" s="27"/>
      <c r="H222" s="27"/>
      <c r="I222" s="27"/>
    </row>
    <row r="223" spans="2:9">
      <c r="B223" s="27"/>
      <c r="C223" s="27"/>
      <c r="D223" s="27"/>
      <c r="E223" s="27"/>
      <c r="F223" s="27"/>
      <c r="G223" s="27"/>
      <c r="H223" s="27"/>
      <c r="I223" s="27"/>
    </row>
    <row r="224" spans="2:9">
      <c r="B224" s="27"/>
      <c r="C224" s="27"/>
      <c r="D224" s="27"/>
      <c r="E224" s="27"/>
      <c r="F224" s="27"/>
      <c r="G224" s="27"/>
      <c r="H224" s="27"/>
      <c r="I224" s="27"/>
    </row>
    <row r="225" spans="2:9">
      <c r="B225" s="27"/>
      <c r="C225" s="27"/>
      <c r="D225" s="27"/>
      <c r="E225" s="27"/>
      <c r="F225" s="27"/>
      <c r="G225" s="27"/>
      <c r="H225" s="27"/>
      <c r="I225" s="27"/>
    </row>
    <row r="226" spans="2:9">
      <c r="B226" s="27"/>
      <c r="C226" s="27"/>
      <c r="D226" s="27"/>
      <c r="E226" s="27"/>
      <c r="F226" s="27"/>
      <c r="G226" s="27"/>
      <c r="H226" s="27"/>
      <c r="I226" s="27"/>
    </row>
    <row r="227" spans="2:9">
      <c r="B227" s="27"/>
      <c r="C227" s="27"/>
      <c r="D227" s="27"/>
      <c r="E227" s="27"/>
      <c r="F227" s="27"/>
      <c r="G227" s="27"/>
      <c r="H227" s="27"/>
      <c r="I227" s="27"/>
    </row>
    <row r="228" spans="2:9">
      <c r="B228" s="27"/>
      <c r="C228" s="27"/>
      <c r="D228" s="27"/>
      <c r="E228" s="27"/>
      <c r="F228" s="27"/>
      <c r="G228" s="27"/>
      <c r="H228" s="27"/>
      <c r="I228" s="27"/>
    </row>
    <row r="229" spans="2:9">
      <c r="B229" s="27"/>
      <c r="C229" s="27"/>
      <c r="D229" s="27"/>
      <c r="E229" s="27"/>
      <c r="F229" s="27"/>
      <c r="G229" s="27"/>
      <c r="H229" s="27"/>
      <c r="I229" s="27"/>
    </row>
    <row r="230" spans="2:9">
      <c r="B230" s="27"/>
      <c r="C230" s="27"/>
      <c r="D230" s="27"/>
      <c r="E230" s="27"/>
      <c r="F230" s="27"/>
      <c r="G230" s="27"/>
      <c r="H230" s="27"/>
      <c r="I230" s="27"/>
    </row>
    <row r="231" spans="2:9">
      <c r="B231" s="27"/>
      <c r="C231" s="27"/>
      <c r="D231" s="27"/>
      <c r="E231" s="27"/>
      <c r="F231" s="27"/>
      <c r="G231" s="27"/>
      <c r="H231" s="27"/>
      <c r="I231" s="27"/>
    </row>
    <row r="232" spans="2:9">
      <c r="B232" s="27"/>
      <c r="C232" s="27"/>
      <c r="D232" s="27"/>
      <c r="E232" s="27"/>
      <c r="F232" s="27"/>
      <c r="G232" s="27"/>
      <c r="H232" s="27"/>
      <c r="I232" s="27"/>
    </row>
    <row r="233" spans="2:9">
      <c r="B233" s="27"/>
      <c r="C233" s="27"/>
      <c r="D233" s="27"/>
      <c r="E233" s="27"/>
      <c r="F233" s="27"/>
      <c r="G233" s="27"/>
      <c r="H233" s="27"/>
      <c r="I233" s="27"/>
    </row>
    <row r="234" spans="2:9">
      <c r="B234" s="27"/>
      <c r="C234" s="27"/>
      <c r="D234" s="27"/>
      <c r="E234" s="27"/>
      <c r="F234" s="27"/>
      <c r="G234" s="27"/>
      <c r="H234" s="27"/>
      <c r="I234" s="27"/>
    </row>
    <row r="235" spans="2:9">
      <c r="B235" s="27"/>
      <c r="C235" s="27"/>
      <c r="D235" s="27"/>
      <c r="E235" s="27"/>
      <c r="F235" s="27"/>
      <c r="G235" s="27"/>
      <c r="H235" s="27"/>
      <c r="I235" s="27"/>
    </row>
    <row r="236" spans="2:9">
      <c r="B236" s="27"/>
      <c r="C236" s="27"/>
      <c r="D236" s="27"/>
      <c r="E236" s="27"/>
      <c r="F236" s="27"/>
      <c r="G236" s="27"/>
      <c r="H236" s="27"/>
      <c r="I236" s="27"/>
    </row>
    <row r="237" spans="2:9">
      <c r="B237" s="27"/>
      <c r="C237" s="27"/>
      <c r="D237" s="27"/>
      <c r="E237" s="27"/>
      <c r="F237" s="27"/>
      <c r="G237" s="27"/>
      <c r="H237" s="27"/>
      <c r="I237" s="27"/>
    </row>
    <row r="238" spans="2:9">
      <c r="B238" s="27"/>
      <c r="C238" s="27"/>
      <c r="D238" s="27"/>
      <c r="E238" s="27"/>
      <c r="F238" s="27"/>
      <c r="G238" s="27"/>
      <c r="H238" s="27"/>
      <c r="I238" s="27"/>
    </row>
    <row r="239" spans="2:9">
      <c r="B239" s="27"/>
      <c r="C239" s="27"/>
      <c r="D239" s="27"/>
      <c r="E239" s="27"/>
      <c r="F239" s="27"/>
      <c r="G239" s="27"/>
      <c r="H239" s="27"/>
      <c r="I239" s="27"/>
    </row>
    <row r="240" spans="2:9">
      <c r="B240" s="27"/>
      <c r="C240" s="27"/>
      <c r="D240" s="27"/>
      <c r="E240" s="27"/>
      <c r="F240" s="27"/>
      <c r="G240" s="27"/>
      <c r="H240" s="27"/>
      <c r="I240" s="27"/>
    </row>
    <row r="241" spans="2:9">
      <c r="B241" s="27"/>
      <c r="C241" s="27"/>
      <c r="D241" s="27"/>
      <c r="E241" s="27"/>
      <c r="F241" s="27"/>
      <c r="G241" s="27"/>
      <c r="H241" s="27"/>
      <c r="I241" s="27"/>
    </row>
    <row r="242" spans="2:9">
      <c r="B242" s="27"/>
      <c r="C242" s="27"/>
      <c r="D242" s="27"/>
      <c r="E242" s="27"/>
      <c r="F242" s="27"/>
      <c r="G242" s="27"/>
      <c r="H242" s="27"/>
      <c r="I242" s="27"/>
    </row>
    <row r="243" spans="2:9">
      <c r="B243" s="27"/>
      <c r="C243" s="27"/>
      <c r="D243" s="27"/>
      <c r="E243" s="27"/>
      <c r="F243" s="27"/>
      <c r="G243" s="27"/>
      <c r="H243" s="27"/>
      <c r="I243" s="27"/>
    </row>
    <row r="244" spans="2:9">
      <c r="B244" s="27"/>
      <c r="C244" s="27"/>
      <c r="D244" s="27"/>
      <c r="E244" s="27"/>
      <c r="F244" s="27"/>
      <c r="G244" s="27"/>
      <c r="H244" s="27"/>
      <c r="I244" s="27"/>
    </row>
    <row r="245" spans="2:9">
      <c r="B245" s="27"/>
      <c r="C245" s="27"/>
      <c r="D245" s="27"/>
      <c r="E245" s="27"/>
      <c r="F245" s="27"/>
      <c r="G245" s="27"/>
      <c r="H245" s="27"/>
      <c r="I245" s="27"/>
    </row>
    <row r="246" spans="2:9">
      <c r="B246" s="27"/>
      <c r="C246" s="27"/>
      <c r="D246" s="27"/>
      <c r="E246" s="27"/>
      <c r="F246" s="27"/>
      <c r="G246" s="27"/>
      <c r="H246" s="27"/>
      <c r="I246" s="27"/>
    </row>
    <row r="247" spans="2:9">
      <c r="B247" s="27"/>
      <c r="C247" s="27"/>
      <c r="D247" s="27"/>
      <c r="E247" s="27"/>
      <c r="F247" s="27"/>
      <c r="G247" s="27"/>
      <c r="H247" s="27"/>
      <c r="I247" s="27"/>
    </row>
    <row r="248" spans="2:9">
      <c r="B248" s="27"/>
      <c r="C248" s="27"/>
      <c r="D248" s="27"/>
      <c r="E248" s="27"/>
      <c r="F248" s="27"/>
      <c r="G248" s="27"/>
      <c r="H248" s="27"/>
      <c r="I248" s="27"/>
    </row>
    <row r="249" spans="2:9">
      <c r="B249" s="27"/>
      <c r="C249" s="27"/>
      <c r="D249" s="27"/>
      <c r="E249" s="27"/>
      <c r="F249" s="27"/>
      <c r="G249" s="27"/>
      <c r="H249" s="27"/>
      <c r="I249" s="27"/>
    </row>
    <row r="250" spans="2:9">
      <c r="B250" s="27"/>
      <c r="C250" s="27"/>
      <c r="D250" s="27"/>
      <c r="E250" s="27"/>
      <c r="F250" s="27"/>
      <c r="G250" s="27"/>
      <c r="H250" s="27"/>
      <c r="I250" s="27"/>
    </row>
    <row r="251" spans="2:9">
      <c r="B251" s="27"/>
      <c r="C251" s="27"/>
      <c r="D251" s="27"/>
      <c r="E251" s="27"/>
      <c r="F251" s="27"/>
      <c r="G251" s="27"/>
      <c r="H251" s="27"/>
      <c r="I251" s="27"/>
    </row>
    <row r="252" spans="2:9">
      <c r="B252" s="27"/>
      <c r="C252" s="27"/>
      <c r="D252" s="27"/>
      <c r="E252" s="27"/>
      <c r="F252" s="27"/>
      <c r="G252" s="27"/>
      <c r="H252" s="27"/>
      <c r="I252" s="27"/>
    </row>
    <row r="253" spans="2:9">
      <c r="B253" s="27"/>
      <c r="C253" s="27"/>
      <c r="D253" s="27"/>
      <c r="E253" s="27"/>
      <c r="F253" s="27"/>
      <c r="G253" s="27"/>
      <c r="H253" s="27"/>
      <c r="I253" s="27"/>
    </row>
    <row r="254" spans="2:9">
      <c r="B254" s="27"/>
      <c r="C254" s="27"/>
      <c r="D254" s="27"/>
      <c r="E254" s="27"/>
      <c r="F254" s="27"/>
      <c r="G254" s="27"/>
      <c r="H254" s="27"/>
      <c r="I254" s="27"/>
    </row>
    <row r="255" spans="2:9">
      <c r="B255" s="27"/>
      <c r="C255" s="27"/>
      <c r="D255" s="27"/>
      <c r="E255" s="27"/>
      <c r="F255" s="27"/>
      <c r="G255" s="27"/>
      <c r="H255" s="27"/>
      <c r="I255" s="27"/>
    </row>
    <row r="256" spans="2:9">
      <c r="B256" s="27"/>
      <c r="C256" s="27"/>
      <c r="D256" s="27"/>
      <c r="E256" s="27"/>
      <c r="F256" s="27"/>
      <c r="G256" s="27"/>
      <c r="H256" s="27"/>
      <c r="I256" s="27"/>
    </row>
    <row r="257" spans="2:9">
      <c r="B257" s="27"/>
      <c r="C257" s="27"/>
      <c r="D257" s="27"/>
      <c r="E257" s="27"/>
      <c r="F257" s="27"/>
      <c r="G257" s="27"/>
      <c r="H257" s="27"/>
      <c r="I257" s="27"/>
    </row>
    <row r="258" spans="2:9">
      <c r="B258" s="27"/>
      <c r="C258" s="27"/>
      <c r="D258" s="27"/>
      <c r="E258" s="27"/>
      <c r="F258" s="27"/>
      <c r="G258" s="27"/>
      <c r="H258" s="27"/>
      <c r="I258" s="27"/>
    </row>
    <row r="259" spans="2:9">
      <c r="B259" s="27"/>
      <c r="C259" s="27"/>
      <c r="D259" s="27"/>
      <c r="E259" s="27"/>
      <c r="F259" s="27"/>
      <c r="G259" s="27"/>
      <c r="H259" s="27"/>
      <c r="I259" s="27"/>
    </row>
    <row r="260" spans="2:9">
      <c r="B260" s="27"/>
      <c r="C260" s="27"/>
      <c r="D260" s="27"/>
      <c r="E260" s="27"/>
      <c r="F260" s="27"/>
      <c r="G260" s="27"/>
      <c r="H260" s="27"/>
      <c r="I260" s="27"/>
    </row>
    <row r="261" spans="2:9">
      <c r="B261" s="27"/>
      <c r="C261" s="27"/>
      <c r="D261" s="27"/>
      <c r="E261" s="27"/>
      <c r="F261" s="27"/>
      <c r="G261" s="27"/>
      <c r="H261" s="27"/>
      <c r="I261" s="27"/>
    </row>
    <row r="262" spans="2:9">
      <c r="B262" s="27"/>
      <c r="C262" s="27"/>
      <c r="D262" s="27"/>
      <c r="E262" s="27"/>
      <c r="F262" s="27"/>
      <c r="G262" s="27"/>
      <c r="H262" s="27"/>
      <c r="I262" s="27"/>
    </row>
    <row r="263" spans="2:9">
      <c r="B263" s="27"/>
      <c r="C263" s="27"/>
      <c r="D263" s="27"/>
      <c r="E263" s="27"/>
      <c r="F263" s="27"/>
      <c r="G263" s="27"/>
      <c r="H263" s="27"/>
      <c r="I263" s="27"/>
    </row>
    <row r="264" spans="2:9">
      <c r="B264" s="27"/>
      <c r="C264" s="27"/>
      <c r="D264" s="27"/>
      <c r="E264" s="27"/>
      <c r="F264" s="27"/>
      <c r="G264" s="27"/>
      <c r="H264" s="27"/>
      <c r="I264" s="27"/>
    </row>
    <row r="265" spans="2:9">
      <c r="B265" s="27"/>
      <c r="C265" s="27"/>
      <c r="D265" s="27"/>
      <c r="E265" s="27"/>
      <c r="F265" s="27"/>
      <c r="G265" s="27"/>
      <c r="H265" s="27"/>
      <c r="I265" s="27"/>
    </row>
    <row r="266" spans="2:9">
      <c r="B266" s="27"/>
      <c r="C266" s="27"/>
      <c r="D266" s="27"/>
      <c r="E266" s="27"/>
      <c r="F266" s="27"/>
      <c r="G266" s="27"/>
      <c r="H266" s="27"/>
      <c r="I266" s="27"/>
    </row>
    <row r="267" spans="2:9">
      <c r="B267" s="27"/>
      <c r="C267" s="27"/>
      <c r="D267" s="27"/>
      <c r="E267" s="27"/>
      <c r="F267" s="27"/>
      <c r="G267" s="27"/>
      <c r="H267" s="27"/>
      <c r="I267" s="27"/>
    </row>
    <row r="268" spans="2:9">
      <c r="B268" s="27"/>
      <c r="C268" s="27"/>
      <c r="D268" s="27"/>
      <c r="E268" s="27"/>
      <c r="F268" s="27"/>
      <c r="G268" s="27"/>
      <c r="H268" s="27"/>
      <c r="I268" s="27"/>
    </row>
    <row r="269" spans="2:9">
      <c r="B269" s="27"/>
      <c r="C269" s="27"/>
      <c r="D269" s="27"/>
      <c r="E269" s="27"/>
      <c r="F269" s="27"/>
      <c r="G269" s="27"/>
      <c r="H269" s="27"/>
      <c r="I269" s="27"/>
    </row>
    <row r="270" spans="2:9">
      <c r="B270" s="27"/>
      <c r="C270" s="27"/>
      <c r="D270" s="27"/>
      <c r="E270" s="27"/>
      <c r="F270" s="27"/>
      <c r="G270" s="27"/>
      <c r="H270" s="27"/>
      <c r="I270" s="27"/>
    </row>
    <row r="271" spans="2:9">
      <c r="B271" s="27"/>
      <c r="C271" s="27"/>
      <c r="D271" s="27"/>
      <c r="E271" s="27"/>
      <c r="F271" s="27"/>
      <c r="G271" s="27"/>
      <c r="H271" s="27"/>
      <c r="I271" s="27"/>
    </row>
    <row r="272" spans="2:9">
      <c r="B272" s="27"/>
      <c r="C272" s="27"/>
      <c r="D272" s="27"/>
      <c r="E272" s="27"/>
      <c r="F272" s="27"/>
      <c r="G272" s="27"/>
      <c r="H272" s="27"/>
      <c r="I272" s="27"/>
    </row>
    <row r="273" spans="2:9">
      <c r="B273" s="27"/>
      <c r="C273" s="27"/>
      <c r="D273" s="27"/>
      <c r="E273" s="27"/>
      <c r="F273" s="27"/>
      <c r="G273" s="27"/>
      <c r="H273" s="27"/>
      <c r="I273" s="27"/>
    </row>
    <row r="274" spans="2:9">
      <c r="B274" s="27"/>
      <c r="C274" s="27"/>
      <c r="D274" s="27"/>
      <c r="E274" s="27"/>
      <c r="F274" s="27"/>
      <c r="G274" s="27"/>
      <c r="H274" s="27"/>
      <c r="I274" s="27"/>
    </row>
    <row r="275" spans="2:9">
      <c r="B275" s="27"/>
      <c r="C275" s="27"/>
      <c r="D275" s="27"/>
      <c r="E275" s="27"/>
      <c r="F275" s="27"/>
      <c r="G275" s="27"/>
      <c r="H275" s="27"/>
      <c r="I275" s="27"/>
    </row>
    <row r="276" spans="2:9">
      <c r="B276" s="27"/>
      <c r="C276" s="27"/>
      <c r="D276" s="27"/>
      <c r="E276" s="27"/>
      <c r="F276" s="27"/>
      <c r="G276" s="27"/>
      <c r="H276" s="27"/>
      <c r="I276" s="27"/>
    </row>
    <row r="277" spans="2:9">
      <c r="B277" s="27"/>
      <c r="C277" s="27"/>
      <c r="D277" s="27"/>
      <c r="E277" s="27"/>
      <c r="F277" s="27"/>
      <c r="G277" s="27"/>
      <c r="H277" s="27"/>
      <c r="I277" s="27"/>
    </row>
    <row r="278" spans="2:9">
      <c r="B278" s="27"/>
      <c r="C278" s="27"/>
      <c r="D278" s="27"/>
      <c r="E278" s="27"/>
      <c r="F278" s="27"/>
      <c r="G278" s="27"/>
      <c r="H278" s="27"/>
      <c r="I278" s="27"/>
    </row>
    <row r="279" spans="2:9">
      <c r="B279" s="27"/>
      <c r="C279" s="27"/>
      <c r="D279" s="27"/>
      <c r="E279" s="27"/>
      <c r="F279" s="27"/>
      <c r="G279" s="27"/>
      <c r="H279" s="27"/>
      <c r="I279" s="27"/>
    </row>
    <row r="280" spans="2:9">
      <c r="B280" s="27"/>
      <c r="C280" s="27"/>
      <c r="D280" s="27"/>
      <c r="E280" s="27"/>
      <c r="F280" s="27"/>
      <c r="G280" s="27"/>
      <c r="H280" s="27"/>
      <c r="I280" s="27"/>
    </row>
    <row r="281" spans="2:9">
      <c r="B281" s="27"/>
      <c r="C281" s="27"/>
      <c r="D281" s="27"/>
      <c r="E281" s="27"/>
      <c r="F281" s="27"/>
      <c r="G281" s="27"/>
      <c r="H281" s="27"/>
      <c r="I281" s="27"/>
    </row>
    <row r="282" spans="2:9">
      <c r="B282" s="27"/>
      <c r="C282" s="27"/>
      <c r="D282" s="27"/>
      <c r="E282" s="27"/>
      <c r="F282" s="27"/>
      <c r="G282" s="27"/>
      <c r="H282" s="27"/>
      <c r="I282" s="27"/>
    </row>
    <row r="283" spans="2:9">
      <c r="B283" s="27"/>
      <c r="C283" s="27"/>
      <c r="D283" s="27"/>
      <c r="E283" s="27"/>
      <c r="F283" s="27"/>
      <c r="G283" s="27"/>
      <c r="H283" s="27"/>
      <c r="I283" s="27"/>
    </row>
    <row r="284" spans="2:9">
      <c r="B284" s="27"/>
      <c r="C284" s="27"/>
      <c r="D284" s="27"/>
      <c r="E284" s="27"/>
      <c r="F284" s="27"/>
      <c r="G284" s="27"/>
      <c r="H284" s="27"/>
      <c r="I284" s="27"/>
    </row>
    <row r="285" spans="2:9">
      <c r="B285" s="27"/>
      <c r="C285" s="27"/>
      <c r="D285" s="27"/>
      <c r="E285" s="27"/>
      <c r="F285" s="27"/>
      <c r="G285" s="27"/>
      <c r="H285" s="27"/>
      <c r="I285" s="27"/>
    </row>
    <row r="286" spans="2:9">
      <c r="B286" s="27"/>
      <c r="C286" s="27"/>
      <c r="D286" s="27"/>
      <c r="E286" s="27"/>
      <c r="F286" s="27"/>
      <c r="G286" s="27"/>
      <c r="H286" s="27"/>
      <c r="I286" s="27"/>
    </row>
    <row r="287" spans="2:9">
      <c r="B287" s="27"/>
      <c r="C287" s="27"/>
      <c r="D287" s="27"/>
      <c r="E287" s="27"/>
      <c r="F287" s="27"/>
      <c r="G287" s="27"/>
      <c r="H287" s="27"/>
      <c r="I287" s="27"/>
    </row>
    <row r="288" spans="2:9">
      <c r="B288" s="27"/>
      <c r="C288" s="27"/>
      <c r="D288" s="27"/>
      <c r="E288" s="27"/>
      <c r="F288" s="27"/>
      <c r="G288" s="27"/>
      <c r="H288" s="27"/>
      <c r="I288" s="27"/>
    </row>
    <row r="289" spans="2:9">
      <c r="B289" s="27"/>
      <c r="C289" s="27"/>
      <c r="D289" s="27"/>
      <c r="E289" s="27"/>
      <c r="F289" s="27"/>
      <c r="G289" s="27"/>
      <c r="H289" s="27"/>
      <c r="I289" s="27"/>
    </row>
    <row r="290" spans="2:9">
      <c r="B290" s="27"/>
      <c r="C290" s="27"/>
      <c r="D290" s="27"/>
      <c r="E290" s="27"/>
      <c r="F290" s="27"/>
      <c r="G290" s="27"/>
      <c r="H290" s="27"/>
      <c r="I290" s="27"/>
    </row>
    <row r="291" spans="2:9">
      <c r="B291" s="27"/>
      <c r="C291" s="27"/>
      <c r="D291" s="27"/>
      <c r="E291" s="27"/>
      <c r="F291" s="27"/>
      <c r="G291" s="27"/>
      <c r="H291" s="27"/>
      <c r="I291" s="27"/>
    </row>
    <row r="292" spans="2:9">
      <c r="B292" s="27"/>
      <c r="C292" s="27"/>
      <c r="D292" s="27"/>
      <c r="E292" s="27"/>
      <c r="F292" s="27"/>
      <c r="G292" s="27"/>
      <c r="H292" s="27"/>
      <c r="I292" s="27"/>
    </row>
    <row r="293" spans="2:9">
      <c r="B293" s="27"/>
      <c r="C293" s="27"/>
      <c r="D293" s="27"/>
      <c r="E293" s="27"/>
      <c r="F293" s="27"/>
      <c r="G293" s="27"/>
      <c r="H293" s="27"/>
      <c r="I293" s="27"/>
    </row>
    <row r="294" spans="2:9">
      <c r="B294" s="27"/>
      <c r="C294" s="27"/>
      <c r="D294" s="27"/>
      <c r="E294" s="27"/>
      <c r="F294" s="27"/>
      <c r="G294" s="27"/>
      <c r="H294" s="27"/>
      <c r="I294" s="27"/>
    </row>
    <row r="295" spans="2:9">
      <c r="B295" s="27"/>
      <c r="C295" s="27"/>
      <c r="D295" s="27"/>
      <c r="E295" s="27"/>
      <c r="F295" s="27"/>
      <c r="G295" s="27"/>
      <c r="H295" s="27"/>
      <c r="I295" s="27"/>
    </row>
    <row r="296" spans="2:9">
      <c r="B296" s="27"/>
      <c r="C296" s="27"/>
      <c r="D296" s="27"/>
      <c r="E296" s="27"/>
      <c r="F296" s="27"/>
      <c r="G296" s="27"/>
      <c r="H296" s="27"/>
      <c r="I296" s="27"/>
    </row>
    <row r="297" spans="2:9">
      <c r="B297" s="27"/>
      <c r="C297" s="27"/>
      <c r="D297" s="27"/>
      <c r="E297" s="27"/>
      <c r="F297" s="27"/>
      <c r="G297" s="27"/>
      <c r="H297" s="27"/>
      <c r="I297" s="27"/>
    </row>
    <row r="298" spans="2:9">
      <c r="B298" s="27"/>
      <c r="C298" s="27"/>
      <c r="D298" s="27"/>
      <c r="E298" s="27"/>
      <c r="F298" s="27"/>
      <c r="G298" s="27"/>
      <c r="H298" s="27"/>
      <c r="I298" s="27"/>
    </row>
    <row r="299" spans="2:9">
      <c r="B299" s="27"/>
      <c r="C299" s="27"/>
      <c r="D299" s="27"/>
      <c r="E299" s="27"/>
      <c r="F299" s="27"/>
      <c r="G299" s="27"/>
      <c r="H299" s="27"/>
      <c r="I299" s="27"/>
    </row>
    <row r="300" spans="2:9">
      <c r="B300" s="27"/>
      <c r="C300" s="27"/>
      <c r="D300" s="27"/>
      <c r="E300" s="27"/>
      <c r="F300" s="27"/>
      <c r="G300" s="27"/>
      <c r="H300" s="27"/>
      <c r="I300" s="27"/>
    </row>
    <row r="301" spans="2:9">
      <c r="B301" s="27"/>
      <c r="C301" s="27"/>
      <c r="D301" s="27"/>
      <c r="E301" s="27"/>
      <c r="F301" s="27"/>
      <c r="G301" s="27"/>
      <c r="H301" s="27"/>
      <c r="I301" s="27"/>
    </row>
    <row r="302" spans="2:9">
      <c r="B302" s="27"/>
      <c r="C302" s="27"/>
      <c r="D302" s="27"/>
      <c r="E302" s="27"/>
      <c r="F302" s="27"/>
      <c r="G302" s="27"/>
      <c r="H302" s="27"/>
      <c r="I302" s="27"/>
    </row>
    <row r="303" spans="2:9">
      <c r="B303" s="27"/>
      <c r="C303" s="27"/>
      <c r="D303" s="27"/>
      <c r="E303" s="27"/>
      <c r="F303" s="27"/>
      <c r="G303" s="27"/>
      <c r="H303" s="27"/>
      <c r="I303" s="27"/>
    </row>
    <row r="304" spans="2:9">
      <c r="B304" s="27"/>
      <c r="C304" s="27"/>
      <c r="D304" s="27"/>
      <c r="E304" s="27"/>
      <c r="F304" s="27"/>
      <c r="G304" s="27"/>
      <c r="H304" s="27"/>
      <c r="I304" s="27"/>
    </row>
    <row r="305" spans="2:9">
      <c r="B305" s="27"/>
      <c r="C305" s="27"/>
      <c r="D305" s="27"/>
      <c r="E305" s="27"/>
      <c r="F305" s="27"/>
      <c r="G305" s="27"/>
      <c r="H305" s="27"/>
      <c r="I305" s="27"/>
    </row>
    <row r="306" spans="2:9">
      <c r="B306" s="27"/>
      <c r="C306" s="27"/>
      <c r="D306" s="27"/>
      <c r="E306" s="27"/>
      <c r="F306" s="27"/>
      <c r="G306" s="27"/>
      <c r="H306" s="27"/>
      <c r="I306" s="27"/>
    </row>
    <row r="307" spans="2:9">
      <c r="B307" s="27"/>
      <c r="C307" s="27"/>
      <c r="D307" s="27"/>
      <c r="E307" s="27"/>
      <c r="F307" s="27"/>
      <c r="G307" s="27"/>
      <c r="H307" s="27"/>
      <c r="I307" s="27"/>
    </row>
    <row r="308" spans="2:9">
      <c r="B308" s="27"/>
      <c r="C308" s="27"/>
      <c r="D308" s="27"/>
      <c r="E308" s="27"/>
      <c r="F308" s="27"/>
      <c r="G308" s="27"/>
      <c r="H308" s="27"/>
      <c r="I308" s="27"/>
    </row>
    <row r="309" spans="2:9">
      <c r="B309" s="27"/>
      <c r="C309" s="27"/>
      <c r="D309" s="27"/>
      <c r="E309" s="27"/>
      <c r="F309" s="27"/>
      <c r="G309" s="27"/>
      <c r="H309" s="27"/>
      <c r="I309" s="27"/>
    </row>
    <row r="310" spans="2:9">
      <c r="B310" s="27"/>
      <c r="C310" s="27"/>
      <c r="D310" s="27"/>
      <c r="E310" s="27"/>
      <c r="F310" s="27"/>
      <c r="G310" s="27"/>
      <c r="H310" s="27"/>
      <c r="I310" s="27"/>
    </row>
    <row r="311" spans="2:9">
      <c r="B311" s="27"/>
      <c r="C311" s="27"/>
      <c r="D311" s="27"/>
      <c r="E311" s="27"/>
      <c r="F311" s="27"/>
      <c r="G311" s="27"/>
      <c r="H311" s="27"/>
      <c r="I311" s="27"/>
    </row>
    <row r="312" spans="2:9">
      <c r="B312" s="27"/>
      <c r="C312" s="27"/>
      <c r="D312" s="27"/>
      <c r="E312" s="27"/>
      <c r="F312" s="27"/>
      <c r="G312" s="27"/>
      <c r="H312" s="27"/>
      <c r="I312" s="27"/>
    </row>
    <row r="313" spans="2:9">
      <c r="B313" s="27"/>
      <c r="C313" s="27"/>
      <c r="D313" s="27"/>
      <c r="E313" s="27"/>
      <c r="F313" s="27"/>
      <c r="G313" s="27"/>
      <c r="H313" s="27"/>
      <c r="I313" s="27"/>
    </row>
    <row r="314" spans="2:9">
      <c r="B314" s="27"/>
      <c r="C314" s="27"/>
      <c r="D314" s="27"/>
      <c r="E314" s="27"/>
      <c r="F314" s="27"/>
      <c r="G314" s="27"/>
      <c r="H314" s="27"/>
      <c r="I314" s="27"/>
    </row>
    <row r="315" spans="2:9">
      <c r="B315" s="27"/>
      <c r="C315" s="27"/>
      <c r="D315" s="27"/>
      <c r="E315" s="27"/>
      <c r="F315" s="27"/>
      <c r="G315" s="27"/>
      <c r="H315" s="27"/>
      <c r="I315" s="27"/>
    </row>
    <row r="316" spans="2:9">
      <c r="B316" s="27"/>
      <c r="C316" s="27"/>
      <c r="D316" s="27"/>
      <c r="E316" s="27"/>
      <c r="F316" s="27"/>
      <c r="G316" s="27"/>
      <c r="H316" s="27"/>
      <c r="I316" s="27"/>
    </row>
    <row r="317" spans="2:9">
      <c r="B317" s="27"/>
      <c r="C317" s="27"/>
      <c r="D317" s="27"/>
      <c r="E317" s="27"/>
      <c r="F317" s="27"/>
      <c r="G317" s="27"/>
      <c r="H317" s="27"/>
      <c r="I317" s="27"/>
    </row>
    <row r="318" spans="2:9">
      <c r="B318" s="27"/>
      <c r="C318" s="27"/>
      <c r="D318" s="27"/>
      <c r="E318" s="27"/>
      <c r="F318" s="27"/>
      <c r="G318" s="27"/>
      <c r="H318" s="27"/>
      <c r="I318" s="27"/>
    </row>
    <row r="319" spans="2:9">
      <c r="B319" s="27"/>
      <c r="C319" s="27"/>
      <c r="D319" s="27"/>
      <c r="E319" s="27"/>
      <c r="F319" s="27"/>
      <c r="G319" s="27"/>
      <c r="H319" s="27"/>
      <c r="I319" s="27"/>
    </row>
    <row r="320" spans="2:9">
      <c r="B320" s="27"/>
      <c r="C320" s="27"/>
      <c r="D320" s="27"/>
      <c r="E320" s="27"/>
      <c r="F320" s="27"/>
      <c r="G320" s="27"/>
      <c r="H320" s="27"/>
      <c r="I320" s="27"/>
    </row>
    <row r="321" spans="2:9">
      <c r="B321" s="27"/>
      <c r="C321" s="27"/>
      <c r="D321" s="27"/>
      <c r="E321" s="27"/>
      <c r="F321" s="27"/>
      <c r="G321" s="27"/>
      <c r="H321" s="27"/>
      <c r="I321" s="27"/>
    </row>
    <row r="322" spans="2:9">
      <c r="B322" s="27"/>
      <c r="C322" s="27"/>
      <c r="D322" s="27"/>
      <c r="E322" s="27"/>
      <c r="F322" s="27"/>
      <c r="G322" s="27"/>
      <c r="H322" s="27"/>
      <c r="I322" s="27"/>
    </row>
    <row r="323" spans="2:9">
      <c r="B323" s="27"/>
      <c r="C323" s="27"/>
      <c r="D323" s="27"/>
      <c r="E323" s="27"/>
      <c r="F323" s="27"/>
      <c r="G323" s="27"/>
      <c r="H323" s="27"/>
      <c r="I323" s="27"/>
    </row>
    <row r="324" spans="2:9">
      <c r="B324" s="27"/>
      <c r="C324" s="27"/>
      <c r="D324" s="27"/>
      <c r="E324" s="27"/>
      <c r="F324" s="27"/>
      <c r="G324" s="27"/>
      <c r="H324" s="27"/>
      <c r="I324" s="27"/>
    </row>
    <row r="325" spans="2:9">
      <c r="B325" s="27"/>
      <c r="C325" s="27"/>
      <c r="D325" s="27"/>
      <c r="E325" s="27"/>
      <c r="F325" s="27"/>
      <c r="G325" s="27"/>
      <c r="H325" s="27"/>
      <c r="I325" s="27"/>
    </row>
    <row r="326" spans="2:9">
      <c r="B326" s="27"/>
      <c r="C326" s="27"/>
      <c r="D326" s="27"/>
      <c r="E326" s="27"/>
      <c r="F326" s="27"/>
      <c r="G326" s="27"/>
      <c r="H326" s="27"/>
      <c r="I326" s="27"/>
    </row>
    <row r="327" spans="2:9">
      <c r="B327" s="27"/>
      <c r="C327" s="27"/>
      <c r="D327" s="27"/>
      <c r="E327" s="27"/>
      <c r="F327" s="27"/>
      <c r="G327" s="27"/>
      <c r="H327" s="27"/>
      <c r="I327" s="27"/>
    </row>
    <row r="328" spans="2:9">
      <c r="B328" s="27"/>
      <c r="C328" s="27"/>
      <c r="D328" s="27"/>
      <c r="E328" s="27"/>
      <c r="F328" s="27"/>
      <c r="G328" s="27"/>
      <c r="H328" s="27"/>
      <c r="I328" s="27"/>
    </row>
    <row r="329" spans="2:9">
      <c r="B329" s="27"/>
      <c r="C329" s="27"/>
      <c r="D329" s="27"/>
      <c r="E329" s="27"/>
      <c r="F329" s="27"/>
      <c r="G329" s="27"/>
      <c r="H329" s="27"/>
      <c r="I329" s="27"/>
    </row>
    <row r="330" spans="2:9">
      <c r="B330" s="27"/>
      <c r="C330" s="27"/>
      <c r="D330" s="27"/>
      <c r="E330" s="27"/>
      <c r="F330" s="27"/>
      <c r="G330" s="27"/>
      <c r="H330" s="27"/>
      <c r="I330" s="27"/>
    </row>
    <row r="331" spans="2:9">
      <c r="B331" s="27"/>
      <c r="C331" s="27"/>
      <c r="D331" s="27"/>
      <c r="E331" s="27"/>
      <c r="F331" s="27"/>
      <c r="G331" s="27"/>
      <c r="H331" s="27"/>
      <c r="I331" s="27"/>
    </row>
    <row r="332" spans="2:9">
      <c r="B332" s="27"/>
      <c r="C332" s="27"/>
      <c r="D332" s="27"/>
      <c r="E332" s="27"/>
      <c r="F332" s="27"/>
      <c r="G332" s="27"/>
      <c r="H332" s="27"/>
      <c r="I332" s="27"/>
    </row>
    <row r="333" spans="2:9">
      <c r="B333" s="27"/>
      <c r="C333" s="27"/>
      <c r="D333" s="27"/>
      <c r="E333" s="27"/>
      <c r="F333" s="27"/>
      <c r="G333" s="27"/>
      <c r="H333" s="27"/>
      <c r="I333" s="27"/>
    </row>
    <row r="334" spans="2:9">
      <c r="B334" s="27"/>
      <c r="C334" s="27"/>
      <c r="D334" s="27"/>
      <c r="E334" s="27"/>
      <c r="F334" s="27"/>
      <c r="G334" s="27"/>
      <c r="H334" s="27"/>
      <c r="I334" s="27"/>
    </row>
    <row r="335" spans="2:9">
      <c r="B335" s="27"/>
      <c r="C335" s="27"/>
      <c r="D335" s="27"/>
      <c r="E335" s="27"/>
      <c r="F335" s="27"/>
      <c r="G335" s="27"/>
      <c r="H335" s="27"/>
      <c r="I335" s="27"/>
    </row>
    <row r="336" spans="2:9">
      <c r="B336" s="27"/>
      <c r="C336" s="27"/>
      <c r="D336" s="27"/>
      <c r="E336" s="27"/>
      <c r="F336" s="27"/>
      <c r="G336" s="27"/>
      <c r="H336" s="27"/>
      <c r="I336" s="27"/>
    </row>
    <row r="337" spans="2:9">
      <c r="B337" s="27"/>
      <c r="C337" s="27"/>
      <c r="D337" s="27"/>
      <c r="E337" s="27"/>
      <c r="F337" s="27"/>
      <c r="G337" s="27"/>
      <c r="H337" s="27"/>
      <c r="I337" s="27"/>
    </row>
    <row r="338" spans="2:9">
      <c r="B338" s="27"/>
      <c r="C338" s="27"/>
      <c r="D338" s="27"/>
      <c r="E338" s="27"/>
      <c r="F338" s="27"/>
      <c r="G338" s="27"/>
      <c r="H338" s="27"/>
      <c r="I338" s="27"/>
    </row>
    <row r="339" spans="2:9">
      <c r="B339" s="27"/>
      <c r="C339" s="27"/>
      <c r="D339" s="27"/>
      <c r="E339" s="27"/>
      <c r="F339" s="27"/>
      <c r="G339" s="27"/>
      <c r="H339" s="27"/>
      <c r="I339" s="27"/>
    </row>
    <row r="340" spans="2:9">
      <c r="B340" s="27"/>
      <c r="C340" s="27"/>
      <c r="D340" s="27"/>
      <c r="E340" s="27"/>
      <c r="F340" s="27"/>
      <c r="G340" s="27"/>
      <c r="H340" s="27"/>
      <c r="I340" s="27"/>
    </row>
    <row r="341" spans="2:9">
      <c r="B341" s="27"/>
      <c r="C341" s="27"/>
      <c r="D341" s="27"/>
      <c r="E341" s="27"/>
      <c r="F341" s="27"/>
      <c r="G341" s="27"/>
      <c r="H341" s="27"/>
      <c r="I341" s="27"/>
    </row>
    <row r="342" spans="2:9">
      <c r="B342" s="27"/>
      <c r="C342" s="27"/>
      <c r="D342" s="27"/>
      <c r="E342" s="27"/>
      <c r="F342" s="27"/>
      <c r="G342" s="27"/>
      <c r="H342" s="27"/>
      <c r="I342" s="27"/>
    </row>
    <row r="343" spans="2:9">
      <c r="B343" s="27"/>
      <c r="C343" s="27"/>
      <c r="D343" s="27"/>
      <c r="E343" s="27"/>
      <c r="F343" s="27"/>
      <c r="G343" s="27"/>
      <c r="H343" s="27"/>
      <c r="I343" s="27"/>
    </row>
    <row r="344" spans="2:9">
      <c r="B344" s="27"/>
      <c r="C344" s="27"/>
      <c r="D344" s="27"/>
      <c r="E344" s="27"/>
      <c r="F344" s="27"/>
      <c r="G344" s="27"/>
      <c r="H344" s="27"/>
      <c r="I344" s="27"/>
    </row>
    <row r="345" spans="2:9">
      <c r="B345" s="27"/>
      <c r="C345" s="27"/>
      <c r="D345" s="27"/>
      <c r="E345" s="27"/>
      <c r="F345" s="27"/>
      <c r="G345" s="27"/>
      <c r="H345" s="27"/>
      <c r="I345" s="27"/>
    </row>
    <row r="346" spans="2:9">
      <c r="B346" s="27"/>
      <c r="C346" s="27"/>
      <c r="D346" s="27"/>
      <c r="E346" s="27"/>
      <c r="F346" s="27"/>
      <c r="G346" s="27"/>
      <c r="H346" s="27"/>
      <c r="I346" s="27"/>
    </row>
    <row r="347" spans="2:9">
      <c r="B347" s="27"/>
      <c r="C347" s="27"/>
      <c r="D347" s="27"/>
      <c r="E347" s="27"/>
      <c r="F347" s="27"/>
      <c r="G347" s="27"/>
      <c r="H347" s="27"/>
      <c r="I347" s="27"/>
    </row>
    <row r="348" spans="2:9">
      <c r="B348" s="27"/>
      <c r="C348" s="27"/>
      <c r="D348" s="27"/>
      <c r="E348" s="27"/>
      <c r="F348" s="27"/>
      <c r="G348" s="27"/>
      <c r="H348" s="27"/>
      <c r="I348" s="27"/>
    </row>
    <row r="349" spans="2:9">
      <c r="B349" s="27"/>
      <c r="C349" s="27"/>
      <c r="D349" s="27"/>
      <c r="E349" s="27"/>
      <c r="F349" s="27"/>
      <c r="G349" s="27"/>
      <c r="H349" s="27"/>
      <c r="I349" s="27"/>
    </row>
    <row r="350" spans="2:9">
      <c r="B350" s="27"/>
      <c r="C350" s="27"/>
      <c r="D350" s="27"/>
      <c r="E350" s="27"/>
      <c r="F350" s="27"/>
      <c r="G350" s="27"/>
      <c r="H350" s="27"/>
      <c r="I350" s="27"/>
    </row>
    <row r="351" spans="2:9">
      <c r="B351" s="27"/>
      <c r="C351" s="27"/>
      <c r="D351" s="27"/>
      <c r="E351" s="27"/>
      <c r="F351" s="27"/>
      <c r="G351" s="27"/>
      <c r="H351" s="27"/>
      <c r="I351" s="27"/>
    </row>
    <row r="352" spans="2:9">
      <c r="B352" s="27"/>
      <c r="C352" s="27"/>
      <c r="D352" s="27"/>
      <c r="E352" s="27"/>
      <c r="F352" s="27"/>
      <c r="G352" s="27"/>
      <c r="H352" s="27"/>
      <c r="I352" s="27"/>
    </row>
    <row r="353" spans="2:9">
      <c r="B353" s="27"/>
      <c r="C353" s="27"/>
      <c r="D353" s="27"/>
      <c r="E353" s="27"/>
      <c r="F353" s="27"/>
      <c r="G353" s="27"/>
      <c r="H353" s="27"/>
      <c r="I353" s="27"/>
    </row>
    <row r="354" spans="2:9">
      <c r="B354" s="27"/>
      <c r="C354" s="27"/>
      <c r="D354" s="27"/>
      <c r="E354" s="27"/>
      <c r="F354" s="27"/>
      <c r="G354" s="27"/>
      <c r="H354" s="27"/>
      <c r="I354" s="27"/>
    </row>
    <row r="355" spans="2:9">
      <c r="B355" s="27"/>
      <c r="C355" s="27"/>
      <c r="D355" s="27"/>
      <c r="E355" s="27"/>
      <c r="F355" s="27"/>
      <c r="G355" s="27"/>
      <c r="H355" s="27"/>
      <c r="I355" s="27"/>
    </row>
    <row r="356" spans="2:9">
      <c r="B356" s="27"/>
      <c r="C356" s="27"/>
      <c r="D356" s="27"/>
      <c r="E356" s="27"/>
      <c r="F356" s="27"/>
      <c r="G356" s="27"/>
      <c r="H356" s="27"/>
      <c r="I356" s="27"/>
    </row>
    <row r="357" spans="2:9">
      <c r="B357" s="27"/>
      <c r="C357" s="27"/>
      <c r="D357" s="27"/>
      <c r="E357" s="27"/>
      <c r="F357" s="27"/>
      <c r="G357" s="27"/>
      <c r="H357" s="27"/>
      <c r="I357" s="27"/>
    </row>
    <row r="358" spans="2:9">
      <c r="B358" s="27"/>
      <c r="C358" s="27"/>
      <c r="D358" s="27"/>
      <c r="E358" s="27"/>
      <c r="F358" s="27"/>
      <c r="G358" s="27"/>
      <c r="H358" s="27"/>
      <c r="I358" s="27"/>
    </row>
    <row r="359" spans="2:9">
      <c r="B359" s="27"/>
      <c r="C359" s="27"/>
      <c r="D359" s="27"/>
      <c r="E359" s="27"/>
      <c r="F359" s="27"/>
      <c r="G359" s="27"/>
      <c r="H359" s="27"/>
      <c r="I359" s="27"/>
    </row>
    <row r="360" spans="2:9">
      <c r="B360" s="27"/>
      <c r="C360" s="27"/>
      <c r="D360" s="27"/>
      <c r="E360" s="27"/>
      <c r="F360" s="27"/>
      <c r="G360" s="27"/>
      <c r="H360" s="27"/>
      <c r="I360" s="27"/>
    </row>
    <row r="361" spans="2:9">
      <c r="B361" s="27"/>
      <c r="C361" s="27"/>
      <c r="D361" s="27"/>
      <c r="E361" s="27"/>
      <c r="F361" s="27"/>
      <c r="G361" s="27"/>
      <c r="H361" s="27"/>
      <c r="I361" s="27"/>
    </row>
    <row r="362" spans="2:9">
      <c r="B362" s="27"/>
      <c r="C362" s="27"/>
      <c r="D362" s="27"/>
      <c r="E362" s="27"/>
      <c r="F362" s="27"/>
      <c r="G362" s="27"/>
      <c r="H362" s="27"/>
      <c r="I362" s="27"/>
    </row>
    <row r="363" spans="2:9">
      <c r="B363" s="27"/>
      <c r="C363" s="27"/>
      <c r="D363" s="27"/>
      <c r="E363" s="27"/>
      <c r="F363" s="27"/>
      <c r="G363" s="27"/>
      <c r="H363" s="27"/>
      <c r="I363" s="27"/>
    </row>
    <row r="364" spans="2:9">
      <c r="B364" s="27"/>
      <c r="C364" s="27"/>
      <c r="D364" s="27"/>
      <c r="E364" s="27"/>
      <c r="F364" s="27"/>
      <c r="G364" s="27"/>
      <c r="H364" s="27"/>
      <c r="I364" s="27"/>
    </row>
  </sheetData>
  <sortState ref="A9:R54">
    <sortCondition descending="1" ref="Q9:Q54"/>
  </sortState>
  <mergeCells count="1">
    <mergeCell ref="D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1"/>
  <sheetViews>
    <sheetView topLeftCell="A31" zoomScale="85" zoomScaleNormal="85" workbookViewId="0">
      <selection activeCell="U9" sqref="U9:U16"/>
    </sheetView>
  </sheetViews>
  <sheetFormatPr defaultRowHeight="15.75"/>
  <cols>
    <col min="1" max="1" width="4.5703125" style="27" customWidth="1"/>
    <col min="2" max="2" width="14.5703125" style="30" customWidth="1"/>
    <col min="3" max="3" width="14.7109375" style="30" customWidth="1"/>
    <col min="4" max="4" width="18.5703125" style="30" customWidth="1"/>
    <col min="5" max="5" width="8.5703125" style="135" customWidth="1"/>
    <col min="6" max="6" width="12.42578125" style="135" customWidth="1"/>
    <col min="7" max="7" width="12.85546875" style="135" customWidth="1"/>
    <col min="8" max="8" width="30" style="136" customWidth="1"/>
    <col min="9" max="9" width="36.140625" style="30" customWidth="1"/>
    <col min="10" max="10" width="7.140625" style="27" customWidth="1"/>
    <col min="11" max="11" width="6.140625" style="27" customWidth="1"/>
    <col min="12" max="12" width="6.85546875" style="27" customWidth="1"/>
    <col min="13" max="15" width="7.140625" style="27" customWidth="1"/>
    <col min="16" max="17" width="6.5703125" style="27" customWidth="1"/>
    <col min="18" max="18" width="6.7109375" style="27" customWidth="1"/>
    <col min="19" max="19" width="9.140625" style="27"/>
    <col min="20" max="20" width="14.85546875" style="27" customWidth="1"/>
    <col min="21" max="21" width="17" style="27" customWidth="1"/>
    <col min="22" max="16384" width="9.140625" style="27"/>
  </cols>
  <sheetData>
    <row r="1" spans="1:21">
      <c r="C1" s="27"/>
      <c r="D1" s="27"/>
      <c r="E1" s="27"/>
      <c r="F1" s="27"/>
      <c r="G1" s="27" t="s">
        <v>505</v>
      </c>
      <c r="H1" s="27"/>
      <c r="I1" s="27"/>
    </row>
    <row r="2" spans="1:21">
      <c r="C2" s="27"/>
      <c r="D2" s="27" t="s">
        <v>513</v>
      </c>
      <c r="E2" s="27"/>
      <c r="F2" s="27"/>
      <c r="G2" s="27"/>
      <c r="H2" s="27"/>
      <c r="I2" s="27"/>
    </row>
    <row r="3" spans="1:21">
      <c r="C3" s="27"/>
      <c r="D3" s="27"/>
      <c r="E3" s="27"/>
      <c r="F3" s="27"/>
      <c r="G3" s="27"/>
      <c r="H3" s="27"/>
      <c r="I3" s="27"/>
    </row>
    <row r="4" spans="1:21">
      <c r="C4" s="97" t="s">
        <v>506</v>
      </c>
      <c r="D4" s="98" t="s">
        <v>507</v>
      </c>
      <c r="E4" s="28"/>
      <c r="F4" s="28"/>
      <c r="G4" s="28"/>
      <c r="H4" s="97" t="s">
        <v>508</v>
      </c>
      <c r="I4" s="99">
        <v>9</v>
      </c>
    </row>
    <row r="5" spans="1:21">
      <c r="C5" s="97" t="s">
        <v>488</v>
      </c>
      <c r="D5" s="98">
        <v>73</v>
      </c>
      <c r="E5" s="28"/>
      <c r="F5" s="28"/>
      <c r="G5" s="28"/>
      <c r="H5" s="97" t="s">
        <v>509</v>
      </c>
      <c r="I5" s="99" t="s">
        <v>600</v>
      </c>
    </row>
    <row r="6" spans="1:21">
      <c r="C6" s="27"/>
      <c r="D6" s="27"/>
      <c r="E6" s="27"/>
      <c r="F6" s="27"/>
      <c r="G6" s="27"/>
      <c r="H6" s="27"/>
      <c r="I6" s="27"/>
    </row>
    <row r="7" spans="1:21" ht="38.25" customHeight="1">
      <c r="A7" s="5" t="s">
        <v>0</v>
      </c>
      <c r="B7" s="31" t="s">
        <v>105</v>
      </c>
      <c r="C7" s="31" t="s">
        <v>74</v>
      </c>
      <c r="D7" s="31" t="s">
        <v>75</v>
      </c>
      <c r="E7" s="31" t="s">
        <v>76</v>
      </c>
      <c r="F7" s="32" t="s">
        <v>1</v>
      </c>
      <c r="G7" s="31" t="s">
        <v>2</v>
      </c>
      <c r="H7" s="31" t="s">
        <v>3</v>
      </c>
      <c r="I7" s="31" t="s">
        <v>4</v>
      </c>
      <c r="J7" s="68" t="s">
        <v>588</v>
      </c>
      <c r="K7" s="68" t="s">
        <v>589</v>
      </c>
      <c r="L7" s="68" t="s">
        <v>590</v>
      </c>
      <c r="M7" s="68" t="s">
        <v>591</v>
      </c>
      <c r="N7" s="68" t="s">
        <v>592</v>
      </c>
      <c r="O7" s="68" t="s">
        <v>593</v>
      </c>
      <c r="P7" s="68" t="s">
        <v>602</v>
      </c>
      <c r="Q7" s="68" t="s">
        <v>603</v>
      </c>
      <c r="R7" s="68" t="s">
        <v>604</v>
      </c>
      <c r="S7" s="68" t="s">
        <v>594</v>
      </c>
      <c r="T7" s="68" t="s">
        <v>595</v>
      </c>
      <c r="U7" s="68" t="s">
        <v>596</v>
      </c>
    </row>
    <row r="8" spans="1:21">
      <c r="A8" s="184">
        <v>1</v>
      </c>
      <c r="B8" s="185" t="s">
        <v>282</v>
      </c>
      <c r="C8" s="185" t="s">
        <v>150</v>
      </c>
      <c r="D8" s="185" t="s">
        <v>283</v>
      </c>
      <c r="E8" s="164" t="s">
        <v>103</v>
      </c>
      <c r="F8" s="186" t="s">
        <v>5</v>
      </c>
      <c r="G8" s="165">
        <v>40295</v>
      </c>
      <c r="H8" s="160" t="s">
        <v>29</v>
      </c>
      <c r="I8" s="156" t="s">
        <v>33</v>
      </c>
      <c r="J8" s="149">
        <v>5</v>
      </c>
      <c r="K8" s="149">
        <v>0</v>
      </c>
      <c r="L8" s="149">
        <v>6</v>
      </c>
      <c r="M8" s="149">
        <v>7</v>
      </c>
      <c r="N8" s="149">
        <v>6</v>
      </c>
      <c r="O8" s="149">
        <v>7</v>
      </c>
      <c r="P8" s="149">
        <v>3</v>
      </c>
      <c r="Q8" s="149">
        <v>6</v>
      </c>
      <c r="R8" s="149">
        <v>11</v>
      </c>
      <c r="S8" s="149">
        <f>SUM(J8:R8)</f>
        <v>51</v>
      </c>
      <c r="T8" s="150">
        <f>S8*100/73</f>
        <v>69.863013698630141</v>
      </c>
      <c r="U8" s="149" t="s">
        <v>622</v>
      </c>
    </row>
    <row r="9" spans="1:21">
      <c r="A9" s="184">
        <v>2</v>
      </c>
      <c r="B9" s="187" t="s">
        <v>524</v>
      </c>
      <c r="C9" s="187" t="s">
        <v>258</v>
      </c>
      <c r="D9" s="187" t="s">
        <v>442</v>
      </c>
      <c r="E9" s="188" t="s">
        <v>104</v>
      </c>
      <c r="F9" s="189" t="s">
        <v>5</v>
      </c>
      <c r="G9" s="190">
        <v>40320</v>
      </c>
      <c r="H9" s="191" t="s">
        <v>39</v>
      </c>
      <c r="I9" s="187" t="s">
        <v>41</v>
      </c>
      <c r="J9" s="149">
        <v>5</v>
      </c>
      <c r="K9" s="149">
        <v>1</v>
      </c>
      <c r="L9" s="149">
        <v>6</v>
      </c>
      <c r="M9" s="149">
        <v>7</v>
      </c>
      <c r="N9" s="149">
        <v>8</v>
      </c>
      <c r="O9" s="149">
        <v>8</v>
      </c>
      <c r="P9" s="149">
        <v>2</v>
      </c>
      <c r="Q9" s="149">
        <v>4</v>
      </c>
      <c r="R9" s="149">
        <v>8</v>
      </c>
      <c r="S9" s="149">
        <f>SUM(J9:R9)</f>
        <v>49</v>
      </c>
      <c r="T9" s="150">
        <f>S9*100/73</f>
        <v>67.123287671232873</v>
      </c>
      <c r="U9" s="149" t="s">
        <v>623</v>
      </c>
    </row>
    <row r="10" spans="1:21">
      <c r="A10" s="184">
        <v>3</v>
      </c>
      <c r="B10" s="191" t="s">
        <v>546</v>
      </c>
      <c r="C10" s="191" t="s">
        <v>93</v>
      </c>
      <c r="D10" s="191" t="s">
        <v>79</v>
      </c>
      <c r="E10" s="192" t="s">
        <v>103</v>
      </c>
      <c r="F10" s="189" t="s">
        <v>5</v>
      </c>
      <c r="G10" s="193">
        <v>40439</v>
      </c>
      <c r="H10" s="191" t="s">
        <v>547</v>
      </c>
      <c r="I10" s="191" t="s">
        <v>10</v>
      </c>
      <c r="J10" s="149">
        <v>8</v>
      </c>
      <c r="K10" s="149">
        <v>1</v>
      </c>
      <c r="L10" s="149">
        <v>3</v>
      </c>
      <c r="M10" s="149">
        <v>5</v>
      </c>
      <c r="N10" s="149">
        <v>10</v>
      </c>
      <c r="O10" s="149">
        <v>7</v>
      </c>
      <c r="P10" s="149">
        <v>1</v>
      </c>
      <c r="Q10" s="149">
        <v>6</v>
      </c>
      <c r="R10" s="149">
        <v>8</v>
      </c>
      <c r="S10" s="149">
        <f>SUM(J10:R10)</f>
        <v>49</v>
      </c>
      <c r="T10" s="150">
        <f>S10*100/73</f>
        <v>67.123287671232873</v>
      </c>
      <c r="U10" s="149" t="s">
        <v>623</v>
      </c>
    </row>
    <row r="11" spans="1:21">
      <c r="A11" s="184">
        <v>4</v>
      </c>
      <c r="B11" s="187" t="s">
        <v>525</v>
      </c>
      <c r="C11" s="187" t="s">
        <v>526</v>
      </c>
      <c r="D11" s="187" t="s">
        <v>80</v>
      </c>
      <c r="E11" s="188" t="s">
        <v>104</v>
      </c>
      <c r="F11" s="189" t="s">
        <v>5</v>
      </c>
      <c r="G11" s="190">
        <v>40190</v>
      </c>
      <c r="H11" s="191" t="s">
        <v>39</v>
      </c>
      <c r="I11" s="187" t="s">
        <v>41</v>
      </c>
      <c r="J11" s="149">
        <v>6</v>
      </c>
      <c r="K11" s="149">
        <v>2</v>
      </c>
      <c r="L11" s="149">
        <v>6</v>
      </c>
      <c r="M11" s="149">
        <v>7</v>
      </c>
      <c r="N11" s="149">
        <v>10</v>
      </c>
      <c r="O11" s="149">
        <v>0</v>
      </c>
      <c r="P11" s="149">
        <v>0</v>
      </c>
      <c r="Q11" s="149">
        <v>3</v>
      </c>
      <c r="R11" s="149">
        <v>10</v>
      </c>
      <c r="S11" s="149">
        <f>SUM(J11:R11)</f>
        <v>44</v>
      </c>
      <c r="T11" s="150">
        <f>S11*100/73</f>
        <v>60.273972602739725</v>
      </c>
      <c r="U11" s="149" t="s">
        <v>623</v>
      </c>
    </row>
    <row r="12" spans="1:21">
      <c r="A12" s="184">
        <v>5</v>
      </c>
      <c r="B12" s="156" t="s">
        <v>347</v>
      </c>
      <c r="C12" s="156" t="s">
        <v>348</v>
      </c>
      <c r="D12" s="156" t="s">
        <v>195</v>
      </c>
      <c r="E12" s="164" t="s">
        <v>104</v>
      </c>
      <c r="F12" s="186" t="s">
        <v>5</v>
      </c>
      <c r="G12" s="159">
        <v>40494</v>
      </c>
      <c r="H12" s="194" t="s">
        <v>230</v>
      </c>
      <c r="I12" s="156" t="s">
        <v>231</v>
      </c>
      <c r="J12" s="149">
        <v>8</v>
      </c>
      <c r="K12" s="149">
        <v>1</v>
      </c>
      <c r="L12" s="149">
        <v>3</v>
      </c>
      <c r="M12" s="149">
        <v>0</v>
      </c>
      <c r="N12" s="149">
        <v>9</v>
      </c>
      <c r="O12" s="149">
        <v>9</v>
      </c>
      <c r="P12" s="149">
        <v>8</v>
      </c>
      <c r="Q12" s="149">
        <v>0</v>
      </c>
      <c r="R12" s="149">
        <v>3</v>
      </c>
      <c r="S12" s="149">
        <f>SUM(J12:R12)</f>
        <v>41</v>
      </c>
      <c r="T12" s="150">
        <f>S12*100/73</f>
        <v>56.164383561643838</v>
      </c>
      <c r="U12" s="149" t="s">
        <v>623</v>
      </c>
    </row>
    <row r="13" spans="1:21">
      <c r="A13" s="184">
        <v>6</v>
      </c>
      <c r="B13" s="187" t="s">
        <v>527</v>
      </c>
      <c r="C13" s="187" t="s">
        <v>365</v>
      </c>
      <c r="D13" s="187" t="s">
        <v>528</v>
      </c>
      <c r="E13" s="188" t="s">
        <v>104</v>
      </c>
      <c r="F13" s="189" t="s">
        <v>5</v>
      </c>
      <c r="G13" s="190">
        <v>40435</v>
      </c>
      <c r="H13" s="191" t="s">
        <v>39</v>
      </c>
      <c r="I13" s="187" t="s">
        <v>41</v>
      </c>
      <c r="J13" s="149">
        <v>5</v>
      </c>
      <c r="K13" s="149">
        <v>1</v>
      </c>
      <c r="L13" s="149">
        <v>3</v>
      </c>
      <c r="M13" s="149">
        <v>7</v>
      </c>
      <c r="N13" s="149">
        <v>4</v>
      </c>
      <c r="O13" s="149">
        <v>6</v>
      </c>
      <c r="P13" s="149">
        <v>7</v>
      </c>
      <c r="Q13" s="149">
        <v>5</v>
      </c>
      <c r="R13" s="149">
        <v>2</v>
      </c>
      <c r="S13" s="149">
        <f>SUM(J13:R13)</f>
        <v>40</v>
      </c>
      <c r="T13" s="150">
        <f>S13*100/73</f>
        <v>54.794520547945204</v>
      </c>
      <c r="U13" s="149" t="s">
        <v>623</v>
      </c>
    </row>
    <row r="14" spans="1:21">
      <c r="A14" s="184">
        <v>7</v>
      </c>
      <c r="B14" s="148" t="s">
        <v>84</v>
      </c>
      <c r="C14" s="148" t="s">
        <v>198</v>
      </c>
      <c r="D14" s="148" t="s">
        <v>82</v>
      </c>
      <c r="E14" s="144" t="s">
        <v>103</v>
      </c>
      <c r="F14" s="186" t="s">
        <v>5</v>
      </c>
      <c r="G14" s="147">
        <v>40386</v>
      </c>
      <c r="H14" s="145" t="s">
        <v>51</v>
      </c>
      <c r="I14" s="148" t="s">
        <v>52</v>
      </c>
      <c r="J14" s="149">
        <v>8</v>
      </c>
      <c r="K14" s="149">
        <v>1</v>
      </c>
      <c r="L14" s="149">
        <v>6</v>
      </c>
      <c r="M14" s="149">
        <v>4</v>
      </c>
      <c r="N14" s="149">
        <v>10</v>
      </c>
      <c r="O14" s="149">
        <v>9</v>
      </c>
      <c r="P14" s="149">
        <v>0</v>
      </c>
      <c r="Q14" s="149">
        <v>0</v>
      </c>
      <c r="R14" s="149">
        <v>0</v>
      </c>
      <c r="S14" s="149">
        <f>SUM(J14:R14)</f>
        <v>38</v>
      </c>
      <c r="T14" s="150">
        <f>S14*100/73</f>
        <v>52.054794520547944</v>
      </c>
      <c r="U14" s="149" t="s">
        <v>623</v>
      </c>
    </row>
    <row r="15" spans="1:21">
      <c r="A15" s="184">
        <v>8</v>
      </c>
      <c r="B15" s="185" t="s">
        <v>310</v>
      </c>
      <c r="C15" s="185" t="s">
        <v>311</v>
      </c>
      <c r="D15" s="185" t="s">
        <v>123</v>
      </c>
      <c r="E15" s="195" t="s">
        <v>104</v>
      </c>
      <c r="F15" s="186" t="s">
        <v>5</v>
      </c>
      <c r="G15" s="196">
        <v>40473</v>
      </c>
      <c r="H15" s="171" t="s">
        <v>39</v>
      </c>
      <c r="I15" s="197" t="s">
        <v>41</v>
      </c>
      <c r="J15" s="149">
        <v>7</v>
      </c>
      <c r="K15" s="149">
        <v>2</v>
      </c>
      <c r="L15" s="149">
        <v>0</v>
      </c>
      <c r="M15" s="149">
        <v>7</v>
      </c>
      <c r="N15" s="149">
        <v>4</v>
      </c>
      <c r="O15" s="149">
        <v>4</v>
      </c>
      <c r="P15" s="149">
        <v>3</v>
      </c>
      <c r="Q15" s="149">
        <v>4</v>
      </c>
      <c r="R15" s="149">
        <v>6</v>
      </c>
      <c r="S15" s="149">
        <f>SUM(J15:R15)</f>
        <v>37</v>
      </c>
      <c r="T15" s="150">
        <f>S15*100/73</f>
        <v>50.684931506849317</v>
      </c>
      <c r="U15" s="149" t="s">
        <v>623</v>
      </c>
    </row>
    <row r="16" spans="1:21">
      <c r="A16" s="184">
        <v>9</v>
      </c>
      <c r="B16" s="191" t="s">
        <v>529</v>
      </c>
      <c r="C16" s="191" t="s">
        <v>127</v>
      </c>
      <c r="D16" s="191" t="s">
        <v>530</v>
      </c>
      <c r="E16" s="192" t="s">
        <v>103</v>
      </c>
      <c r="F16" s="189" t="s">
        <v>5</v>
      </c>
      <c r="G16" s="193">
        <v>40312</v>
      </c>
      <c r="H16" s="191" t="s">
        <v>537</v>
      </c>
      <c r="I16" s="198" t="s">
        <v>37</v>
      </c>
      <c r="J16" s="149">
        <v>4</v>
      </c>
      <c r="K16" s="149">
        <v>1</v>
      </c>
      <c r="L16" s="149">
        <v>6</v>
      </c>
      <c r="M16" s="149">
        <v>7</v>
      </c>
      <c r="N16" s="149">
        <v>4</v>
      </c>
      <c r="O16" s="149">
        <v>4</v>
      </c>
      <c r="P16" s="149">
        <v>1</v>
      </c>
      <c r="Q16" s="149">
        <v>6</v>
      </c>
      <c r="R16" s="149">
        <v>4</v>
      </c>
      <c r="S16" s="149">
        <f>SUM(J16:R16)</f>
        <v>37</v>
      </c>
      <c r="T16" s="150">
        <f>S16*100/73</f>
        <v>50.684931506849317</v>
      </c>
      <c r="U16" s="149" t="s">
        <v>623</v>
      </c>
    </row>
    <row r="17" spans="1:21">
      <c r="A17" s="2">
        <v>10</v>
      </c>
      <c r="B17" s="77" t="s">
        <v>155</v>
      </c>
      <c r="C17" s="77" t="s">
        <v>196</v>
      </c>
      <c r="D17" s="77" t="s">
        <v>257</v>
      </c>
      <c r="E17" s="17" t="s">
        <v>103</v>
      </c>
      <c r="F17" s="38" t="s">
        <v>5</v>
      </c>
      <c r="G17" s="137">
        <v>40240</v>
      </c>
      <c r="H17" s="4" t="s">
        <v>25</v>
      </c>
      <c r="I17" s="12" t="s">
        <v>26</v>
      </c>
      <c r="J17" s="132">
        <v>7</v>
      </c>
      <c r="K17" s="132">
        <v>0</v>
      </c>
      <c r="L17" s="132">
        <v>3</v>
      </c>
      <c r="M17" s="132">
        <v>3</v>
      </c>
      <c r="N17" s="132">
        <v>7</v>
      </c>
      <c r="O17" s="132">
        <v>3</v>
      </c>
      <c r="P17" s="132">
        <v>4</v>
      </c>
      <c r="Q17" s="132">
        <v>3</v>
      </c>
      <c r="R17" s="132">
        <v>4</v>
      </c>
      <c r="S17" s="132">
        <f>SUM(J17:R17)</f>
        <v>34</v>
      </c>
      <c r="T17" s="133">
        <f>S17*100/73</f>
        <v>46.575342465753423</v>
      </c>
      <c r="U17" s="132"/>
    </row>
    <row r="18" spans="1:21">
      <c r="A18" s="2">
        <v>11</v>
      </c>
      <c r="B18" s="78" t="s">
        <v>522</v>
      </c>
      <c r="C18" s="78" t="s">
        <v>327</v>
      </c>
      <c r="D18" s="78" t="s">
        <v>523</v>
      </c>
      <c r="E18" s="79" t="s">
        <v>104</v>
      </c>
      <c r="F18" s="70" t="s">
        <v>5</v>
      </c>
      <c r="G18" s="80">
        <v>40616</v>
      </c>
      <c r="H18" s="81" t="s">
        <v>39</v>
      </c>
      <c r="I18" s="78" t="s">
        <v>41</v>
      </c>
      <c r="J18" s="132">
        <v>5</v>
      </c>
      <c r="K18" s="132">
        <v>2</v>
      </c>
      <c r="L18" s="132">
        <v>0</v>
      </c>
      <c r="M18" s="132">
        <v>0</v>
      </c>
      <c r="N18" s="132">
        <v>5</v>
      </c>
      <c r="O18" s="132">
        <v>4</v>
      </c>
      <c r="P18" s="132">
        <v>3</v>
      </c>
      <c r="Q18" s="132">
        <v>4</v>
      </c>
      <c r="R18" s="132">
        <v>10</v>
      </c>
      <c r="S18" s="132">
        <f>SUM(J18:R18)</f>
        <v>33</v>
      </c>
      <c r="T18" s="133">
        <f>S18*100/73</f>
        <v>45.205479452054796</v>
      </c>
      <c r="U18" s="132"/>
    </row>
    <row r="19" spans="1:21">
      <c r="A19" s="2">
        <v>12</v>
      </c>
      <c r="B19" s="24" t="s">
        <v>308</v>
      </c>
      <c r="C19" s="24" t="s">
        <v>309</v>
      </c>
      <c r="D19" s="24" t="s">
        <v>146</v>
      </c>
      <c r="E19" s="58" t="s">
        <v>103</v>
      </c>
      <c r="F19" s="38" t="s">
        <v>5</v>
      </c>
      <c r="G19" s="9">
        <v>40284</v>
      </c>
      <c r="H19" s="4" t="s">
        <v>39</v>
      </c>
      <c r="I19" s="71" t="s">
        <v>41</v>
      </c>
      <c r="J19" s="132">
        <v>6</v>
      </c>
      <c r="K19" s="132">
        <v>0</v>
      </c>
      <c r="L19" s="132">
        <v>6</v>
      </c>
      <c r="M19" s="132">
        <v>0</v>
      </c>
      <c r="N19" s="132">
        <v>5</v>
      </c>
      <c r="O19" s="132">
        <v>4</v>
      </c>
      <c r="P19" s="132">
        <v>9</v>
      </c>
      <c r="Q19" s="132">
        <v>3</v>
      </c>
      <c r="R19" s="132">
        <v>0</v>
      </c>
      <c r="S19" s="132">
        <f>SUM(J19:R19)</f>
        <v>33</v>
      </c>
      <c r="T19" s="133">
        <f>S19*100/73</f>
        <v>45.205479452054796</v>
      </c>
      <c r="U19" s="132"/>
    </row>
    <row r="20" spans="1:21">
      <c r="A20" s="2">
        <v>13</v>
      </c>
      <c r="B20" s="72" t="s">
        <v>81</v>
      </c>
      <c r="C20" s="72" t="s">
        <v>568</v>
      </c>
      <c r="D20" s="72" t="s">
        <v>478</v>
      </c>
      <c r="E20" s="73" t="s">
        <v>103</v>
      </c>
      <c r="F20" s="38" t="s">
        <v>5</v>
      </c>
      <c r="G20" s="74" t="s">
        <v>574</v>
      </c>
      <c r="H20" s="75" t="s">
        <v>575</v>
      </c>
      <c r="I20" s="75" t="s">
        <v>576</v>
      </c>
      <c r="J20" s="132">
        <v>4</v>
      </c>
      <c r="K20" s="132">
        <v>1</v>
      </c>
      <c r="L20" s="132">
        <v>6</v>
      </c>
      <c r="M20" s="132">
        <v>3</v>
      </c>
      <c r="N20" s="132">
        <v>5</v>
      </c>
      <c r="O20" s="132">
        <v>0</v>
      </c>
      <c r="P20" s="132">
        <v>0</v>
      </c>
      <c r="Q20" s="132">
        <v>5</v>
      </c>
      <c r="R20" s="132">
        <v>8</v>
      </c>
      <c r="S20" s="132">
        <f>SUM(J20:R20)</f>
        <v>32</v>
      </c>
      <c r="T20" s="133">
        <f>S20*100/73</f>
        <v>43.835616438356162</v>
      </c>
      <c r="U20" s="132"/>
    </row>
    <row r="21" spans="1:21">
      <c r="A21" s="2">
        <v>14</v>
      </c>
      <c r="B21" s="87" t="s">
        <v>538</v>
      </c>
      <c r="C21" s="87" t="s">
        <v>93</v>
      </c>
      <c r="D21" s="88" t="s">
        <v>539</v>
      </c>
      <c r="E21" s="89" t="s">
        <v>103</v>
      </c>
      <c r="F21" s="70" t="s">
        <v>5</v>
      </c>
      <c r="G21" s="90">
        <v>40346</v>
      </c>
      <c r="H21" s="87" t="s">
        <v>230</v>
      </c>
      <c r="I21" s="88" t="s">
        <v>231</v>
      </c>
      <c r="J21" s="132">
        <v>5</v>
      </c>
      <c r="K21" s="132">
        <v>0</v>
      </c>
      <c r="L21" s="132">
        <v>3</v>
      </c>
      <c r="M21" s="132">
        <v>6</v>
      </c>
      <c r="N21" s="132">
        <v>6</v>
      </c>
      <c r="O21" s="132">
        <v>7</v>
      </c>
      <c r="P21" s="132">
        <v>0</v>
      </c>
      <c r="Q21" s="132">
        <v>3</v>
      </c>
      <c r="R21" s="132">
        <v>2</v>
      </c>
      <c r="S21" s="132">
        <f>SUM(J21:R21)</f>
        <v>32</v>
      </c>
      <c r="T21" s="133">
        <f>S21*100/73</f>
        <v>43.835616438356162</v>
      </c>
      <c r="U21" s="132"/>
    </row>
    <row r="22" spans="1:21">
      <c r="A22" s="2">
        <v>15</v>
      </c>
      <c r="B22" s="24" t="s">
        <v>302</v>
      </c>
      <c r="C22" s="24" t="s">
        <v>303</v>
      </c>
      <c r="D22" s="24" t="s">
        <v>304</v>
      </c>
      <c r="E22" s="58" t="s">
        <v>103</v>
      </c>
      <c r="F22" s="38" t="s">
        <v>5</v>
      </c>
      <c r="G22" s="9">
        <v>40787</v>
      </c>
      <c r="H22" s="4" t="s">
        <v>39</v>
      </c>
      <c r="I22" s="71" t="s">
        <v>41</v>
      </c>
      <c r="J22" s="132">
        <v>3</v>
      </c>
      <c r="K22" s="132">
        <v>2</v>
      </c>
      <c r="L22" s="132">
        <v>3</v>
      </c>
      <c r="M22" s="132">
        <v>3</v>
      </c>
      <c r="N22" s="132">
        <v>8</v>
      </c>
      <c r="O22" s="132">
        <v>7</v>
      </c>
      <c r="P22" s="132">
        <v>2</v>
      </c>
      <c r="Q22" s="132">
        <v>3</v>
      </c>
      <c r="R22" s="132">
        <v>0</v>
      </c>
      <c r="S22" s="132">
        <f>SUM(J22:R22)</f>
        <v>31</v>
      </c>
      <c r="T22" s="133">
        <f>S22*100/73</f>
        <v>42.465753424657535</v>
      </c>
      <c r="U22" s="132"/>
    </row>
    <row r="23" spans="1:21">
      <c r="A23" s="2">
        <v>16</v>
      </c>
      <c r="B23" s="93" t="s">
        <v>569</v>
      </c>
      <c r="C23" s="72" t="s">
        <v>339</v>
      </c>
      <c r="D23" s="72" t="s">
        <v>570</v>
      </c>
      <c r="E23" s="73" t="s">
        <v>104</v>
      </c>
      <c r="F23" s="38" t="s">
        <v>5</v>
      </c>
      <c r="G23" s="74" t="s">
        <v>577</v>
      </c>
      <c r="H23" s="75" t="s">
        <v>575</v>
      </c>
      <c r="I23" s="75" t="s">
        <v>576</v>
      </c>
      <c r="J23" s="132">
        <v>4</v>
      </c>
      <c r="K23" s="132">
        <v>0</v>
      </c>
      <c r="L23" s="132">
        <v>6</v>
      </c>
      <c r="M23" s="132">
        <v>0</v>
      </c>
      <c r="N23" s="132">
        <v>2</v>
      </c>
      <c r="O23" s="132">
        <v>8</v>
      </c>
      <c r="P23" s="132">
        <v>1</v>
      </c>
      <c r="Q23" s="132">
        <v>5</v>
      </c>
      <c r="R23" s="132">
        <v>3</v>
      </c>
      <c r="S23" s="132">
        <f>SUM(J23:R23)</f>
        <v>29</v>
      </c>
      <c r="T23" s="133">
        <f>S23*100/73</f>
        <v>39.726027397260275</v>
      </c>
      <c r="U23" s="132"/>
    </row>
    <row r="24" spans="1:21">
      <c r="A24" s="2">
        <v>17</v>
      </c>
      <c r="B24" s="22" t="s">
        <v>295</v>
      </c>
      <c r="C24" s="22" t="s">
        <v>116</v>
      </c>
      <c r="D24" s="22" t="s">
        <v>274</v>
      </c>
      <c r="E24" s="25" t="s">
        <v>103</v>
      </c>
      <c r="F24" s="38" t="s">
        <v>5</v>
      </c>
      <c r="G24" s="18">
        <v>40235</v>
      </c>
      <c r="H24" s="10" t="s">
        <v>36</v>
      </c>
      <c r="I24" s="10" t="s">
        <v>37</v>
      </c>
      <c r="J24" s="132">
        <v>6</v>
      </c>
      <c r="K24" s="132">
        <v>1</v>
      </c>
      <c r="L24" s="132">
        <v>0</v>
      </c>
      <c r="M24" s="132">
        <v>7</v>
      </c>
      <c r="N24" s="132">
        <v>3</v>
      </c>
      <c r="O24" s="132">
        <v>0</v>
      </c>
      <c r="P24" s="132">
        <v>6</v>
      </c>
      <c r="Q24" s="132">
        <v>4</v>
      </c>
      <c r="R24" s="132">
        <v>2</v>
      </c>
      <c r="S24" s="132">
        <f>SUM(J24:R24)</f>
        <v>29</v>
      </c>
      <c r="T24" s="133">
        <f>S24*100/73</f>
        <v>39.726027397260275</v>
      </c>
      <c r="U24" s="132"/>
    </row>
    <row r="25" spans="1:21">
      <c r="A25" s="2">
        <v>18</v>
      </c>
      <c r="B25" s="16" t="s">
        <v>242</v>
      </c>
      <c r="C25" s="16" t="s">
        <v>189</v>
      </c>
      <c r="D25" s="16" t="s">
        <v>345</v>
      </c>
      <c r="E25" s="17" t="s">
        <v>104</v>
      </c>
      <c r="F25" s="38" t="s">
        <v>5</v>
      </c>
      <c r="G25" s="43">
        <v>40453</v>
      </c>
      <c r="H25" s="76" t="s">
        <v>230</v>
      </c>
      <c r="I25" s="26" t="s">
        <v>231</v>
      </c>
      <c r="J25" s="132">
        <v>6</v>
      </c>
      <c r="K25" s="132">
        <v>0</v>
      </c>
      <c r="L25" s="132">
        <v>0</v>
      </c>
      <c r="M25" s="132">
        <v>0</v>
      </c>
      <c r="N25" s="132">
        <v>5</v>
      </c>
      <c r="O25" s="132">
        <v>8</v>
      </c>
      <c r="P25" s="132">
        <v>2</v>
      </c>
      <c r="Q25" s="132">
        <v>5</v>
      </c>
      <c r="R25" s="132">
        <v>2</v>
      </c>
      <c r="S25" s="132">
        <f>SUM(J25:R25)</f>
        <v>28</v>
      </c>
      <c r="T25" s="133">
        <f>S25*100/73</f>
        <v>38.356164383561641</v>
      </c>
      <c r="U25" s="132"/>
    </row>
    <row r="26" spans="1:21">
      <c r="A26" s="2">
        <v>19</v>
      </c>
      <c r="B26" s="26" t="s">
        <v>346</v>
      </c>
      <c r="C26" s="26" t="s">
        <v>96</v>
      </c>
      <c r="D26" s="26" t="s">
        <v>117</v>
      </c>
      <c r="E26" s="25" t="s">
        <v>103</v>
      </c>
      <c r="F26" s="38" t="s">
        <v>5</v>
      </c>
      <c r="G26" s="43">
        <v>40477</v>
      </c>
      <c r="H26" s="76" t="s">
        <v>230</v>
      </c>
      <c r="I26" s="26" t="s">
        <v>231</v>
      </c>
      <c r="J26" s="132">
        <v>6</v>
      </c>
      <c r="K26" s="132">
        <v>2</v>
      </c>
      <c r="L26" s="132">
        <v>0</v>
      </c>
      <c r="M26" s="132">
        <v>4</v>
      </c>
      <c r="N26" s="132">
        <v>4</v>
      </c>
      <c r="O26" s="132">
        <v>5</v>
      </c>
      <c r="P26" s="132">
        <v>0</v>
      </c>
      <c r="Q26" s="132">
        <v>5</v>
      </c>
      <c r="R26" s="132">
        <v>2</v>
      </c>
      <c r="S26" s="132">
        <f>SUM(J26:R26)</f>
        <v>28</v>
      </c>
      <c r="T26" s="133">
        <f>S26*100/73</f>
        <v>38.356164383561641</v>
      </c>
      <c r="U26" s="132"/>
    </row>
    <row r="27" spans="1:21">
      <c r="A27" s="2">
        <v>20</v>
      </c>
      <c r="B27" s="82" t="s">
        <v>535</v>
      </c>
      <c r="C27" s="82" t="s">
        <v>166</v>
      </c>
      <c r="D27" s="82" t="s">
        <v>536</v>
      </c>
      <c r="E27" s="83" t="s">
        <v>103</v>
      </c>
      <c r="F27" s="70" t="s">
        <v>5</v>
      </c>
      <c r="G27" s="84">
        <v>40162</v>
      </c>
      <c r="H27" s="81" t="s">
        <v>537</v>
      </c>
      <c r="I27" s="82" t="s">
        <v>37</v>
      </c>
      <c r="J27" s="132">
        <v>4</v>
      </c>
      <c r="K27" s="132">
        <v>0</v>
      </c>
      <c r="L27" s="132">
        <v>3</v>
      </c>
      <c r="M27" s="132">
        <v>3</v>
      </c>
      <c r="N27" s="132">
        <v>4</v>
      </c>
      <c r="O27" s="132">
        <v>5</v>
      </c>
      <c r="P27" s="132">
        <v>0</v>
      </c>
      <c r="Q27" s="132">
        <v>6</v>
      </c>
      <c r="R27" s="132">
        <v>0</v>
      </c>
      <c r="S27" s="132">
        <f>SUM(J27:R27)</f>
        <v>25</v>
      </c>
      <c r="T27" s="133">
        <f>S27*100/73</f>
        <v>34.246575342465754</v>
      </c>
      <c r="U27" s="132"/>
    </row>
    <row r="28" spans="1:21">
      <c r="A28" s="2">
        <v>21</v>
      </c>
      <c r="B28" s="24" t="s">
        <v>284</v>
      </c>
      <c r="C28" s="24" t="s">
        <v>285</v>
      </c>
      <c r="D28" s="24" t="s">
        <v>286</v>
      </c>
      <c r="E28" s="25" t="s">
        <v>103</v>
      </c>
      <c r="F28" s="38" t="s">
        <v>5</v>
      </c>
      <c r="G28" s="66">
        <v>40470</v>
      </c>
      <c r="H28" s="15" t="s">
        <v>29</v>
      </c>
      <c r="I28" s="26" t="s">
        <v>33</v>
      </c>
      <c r="J28" s="132">
        <v>4</v>
      </c>
      <c r="K28" s="132">
        <v>1</v>
      </c>
      <c r="L28" s="132">
        <v>0</v>
      </c>
      <c r="M28" s="132">
        <v>0</v>
      </c>
      <c r="N28" s="132">
        <v>10</v>
      </c>
      <c r="O28" s="132">
        <v>0</v>
      </c>
      <c r="P28" s="132">
        <v>0</v>
      </c>
      <c r="Q28" s="132">
        <v>6</v>
      </c>
      <c r="R28" s="132">
        <v>4</v>
      </c>
      <c r="S28" s="132">
        <f>SUM(J28:R28)</f>
        <v>25</v>
      </c>
      <c r="T28" s="133">
        <f>S28*100/73</f>
        <v>34.246575342465754</v>
      </c>
      <c r="U28" s="132"/>
    </row>
    <row r="29" spans="1:21">
      <c r="A29" s="2">
        <v>22</v>
      </c>
      <c r="B29" s="78" t="s">
        <v>534</v>
      </c>
      <c r="C29" s="78" t="s">
        <v>114</v>
      </c>
      <c r="D29" s="78" t="s">
        <v>185</v>
      </c>
      <c r="E29" s="79" t="s">
        <v>103</v>
      </c>
      <c r="F29" s="70" t="s">
        <v>5</v>
      </c>
      <c r="G29" s="80">
        <v>40619</v>
      </c>
      <c r="H29" s="81" t="s">
        <v>39</v>
      </c>
      <c r="I29" s="78" t="s">
        <v>41</v>
      </c>
      <c r="J29" s="132">
        <v>4</v>
      </c>
      <c r="K29" s="132">
        <v>0</v>
      </c>
      <c r="L29" s="132">
        <v>3</v>
      </c>
      <c r="M29" s="132">
        <v>0</v>
      </c>
      <c r="N29" s="132">
        <v>4</v>
      </c>
      <c r="O29" s="132">
        <v>3</v>
      </c>
      <c r="P29" s="132">
        <v>0</v>
      </c>
      <c r="Q29" s="132">
        <v>3</v>
      </c>
      <c r="R29" s="132">
        <v>8</v>
      </c>
      <c r="S29" s="132">
        <f>SUM(J29:R29)</f>
        <v>25</v>
      </c>
      <c r="T29" s="133">
        <f>S29*100/73</f>
        <v>34.246575342465754</v>
      </c>
      <c r="U29" s="132"/>
    </row>
    <row r="30" spans="1:21">
      <c r="A30" s="2">
        <v>23</v>
      </c>
      <c r="B30" s="92" t="s">
        <v>305</v>
      </c>
      <c r="C30" s="92" t="s">
        <v>543</v>
      </c>
      <c r="D30" s="92" t="s">
        <v>182</v>
      </c>
      <c r="E30" s="85" t="s">
        <v>103</v>
      </c>
      <c r="F30" s="70" t="s">
        <v>5</v>
      </c>
      <c r="G30" s="86">
        <v>40399</v>
      </c>
      <c r="H30" s="81" t="s">
        <v>39</v>
      </c>
      <c r="I30" s="78" t="s">
        <v>41</v>
      </c>
      <c r="J30" s="132">
        <v>3</v>
      </c>
      <c r="K30" s="132">
        <v>1</v>
      </c>
      <c r="L30" s="132">
        <v>0</v>
      </c>
      <c r="M30" s="132">
        <v>7</v>
      </c>
      <c r="N30" s="132">
        <v>5</v>
      </c>
      <c r="O30" s="132">
        <v>4</v>
      </c>
      <c r="P30" s="132">
        <v>0</v>
      </c>
      <c r="Q30" s="132">
        <v>3</v>
      </c>
      <c r="R30" s="132">
        <v>2</v>
      </c>
      <c r="S30" s="132">
        <f>SUM(J30:R30)</f>
        <v>25</v>
      </c>
      <c r="T30" s="133">
        <f>S30*100/73</f>
        <v>34.246575342465754</v>
      </c>
      <c r="U30" s="132"/>
    </row>
    <row r="31" spans="1:21">
      <c r="A31" s="2">
        <v>24</v>
      </c>
      <c r="B31" s="42" t="s">
        <v>328</v>
      </c>
      <c r="C31" s="42" t="s">
        <v>101</v>
      </c>
      <c r="D31" s="42" t="s">
        <v>82</v>
      </c>
      <c r="E31" s="20" t="s">
        <v>103</v>
      </c>
      <c r="F31" s="38" t="s">
        <v>5</v>
      </c>
      <c r="G31" s="21">
        <v>40506</v>
      </c>
      <c r="H31" s="19" t="s">
        <v>51</v>
      </c>
      <c r="I31" s="42" t="s">
        <v>50</v>
      </c>
      <c r="J31" s="132">
        <v>7</v>
      </c>
      <c r="K31" s="132">
        <v>1</v>
      </c>
      <c r="L31" s="132">
        <v>6</v>
      </c>
      <c r="M31" s="132">
        <v>1</v>
      </c>
      <c r="N31" s="132">
        <v>7</v>
      </c>
      <c r="O31" s="132">
        <v>0</v>
      </c>
      <c r="P31" s="132">
        <v>0</v>
      </c>
      <c r="Q31" s="132">
        <v>3</v>
      </c>
      <c r="R31" s="132">
        <v>0</v>
      </c>
      <c r="S31" s="132">
        <f>SUM(J31:R31)</f>
        <v>25</v>
      </c>
      <c r="T31" s="133">
        <f>S31*100/73</f>
        <v>34.246575342465754</v>
      </c>
      <c r="U31" s="132"/>
    </row>
    <row r="32" spans="1:21">
      <c r="A32" s="2">
        <v>25</v>
      </c>
      <c r="B32" s="42" t="s">
        <v>319</v>
      </c>
      <c r="C32" s="42" t="s">
        <v>320</v>
      </c>
      <c r="D32" s="42" t="s">
        <v>92</v>
      </c>
      <c r="E32" s="20" t="s">
        <v>103</v>
      </c>
      <c r="F32" s="38" t="s">
        <v>5</v>
      </c>
      <c r="G32" s="21">
        <v>40487</v>
      </c>
      <c r="H32" s="19" t="s">
        <v>47</v>
      </c>
      <c r="I32" s="20" t="s">
        <v>48</v>
      </c>
      <c r="J32" s="132">
        <v>6</v>
      </c>
      <c r="K32" s="132">
        <v>1</v>
      </c>
      <c r="L32" s="132">
        <v>0</v>
      </c>
      <c r="M32" s="132">
        <v>6</v>
      </c>
      <c r="N32" s="132">
        <v>5</v>
      </c>
      <c r="O32" s="132">
        <v>0</v>
      </c>
      <c r="P32" s="132">
        <v>2</v>
      </c>
      <c r="Q32" s="132">
        <v>4</v>
      </c>
      <c r="R32" s="132">
        <v>0</v>
      </c>
      <c r="S32" s="132">
        <f>SUM(J32:R32)</f>
        <v>24</v>
      </c>
      <c r="T32" s="133">
        <f>S32*100/73</f>
        <v>32.876712328767127</v>
      </c>
      <c r="U32" s="132"/>
    </row>
    <row r="33" spans="1:21">
      <c r="A33" s="2">
        <v>26</v>
      </c>
      <c r="B33" s="24" t="s">
        <v>306</v>
      </c>
      <c r="C33" s="24" t="s">
        <v>307</v>
      </c>
      <c r="D33" s="24" t="s">
        <v>186</v>
      </c>
      <c r="E33" s="58" t="s">
        <v>103</v>
      </c>
      <c r="F33" s="38" t="s">
        <v>5</v>
      </c>
      <c r="G33" s="9">
        <v>40361</v>
      </c>
      <c r="H33" s="4" t="s">
        <v>39</v>
      </c>
      <c r="I33" s="71" t="s">
        <v>41</v>
      </c>
      <c r="J33" s="132">
        <v>6</v>
      </c>
      <c r="K33" s="132">
        <v>0</v>
      </c>
      <c r="L33" s="132">
        <v>3</v>
      </c>
      <c r="M33" s="132">
        <v>3</v>
      </c>
      <c r="N33" s="132">
        <v>5</v>
      </c>
      <c r="O33" s="132">
        <v>2</v>
      </c>
      <c r="P33" s="132">
        <v>0</v>
      </c>
      <c r="Q33" s="132">
        <v>4</v>
      </c>
      <c r="R33" s="132">
        <v>0</v>
      </c>
      <c r="S33" s="132">
        <f>SUM(J33:R33)</f>
        <v>23</v>
      </c>
      <c r="T33" s="133">
        <f>S33*100/73</f>
        <v>31.506849315068493</v>
      </c>
      <c r="U33" s="132"/>
    </row>
    <row r="34" spans="1:21">
      <c r="A34" s="2">
        <v>27</v>
      </c>
      <c r="B34" s="42" t="s">
        <v>252</v>
      </c>
      <c r="C34" s="42" t="s">
        <v>218</v>
      </c>
      <c r="D34" s="42" t="s">
        <v>253</v>
      </c>
      <c r="E34" s="20" t="s">
        <v>103</v>
      </c>
      <c r="F34" s="38" t="s">
        <v>5</v>
      </c>
      <c r="G34" s="21">
        <v>40685</v>
      </c>
      <c r="H34" s="19" t="s">
        <v>23</v>
      </c>
      <c r="I34" s="42" t="s">
        <v>24</v>
      </c>
      <c r="J34" s="132">
        <v>3</v>
      </c>
      <c r="K34" s="132">
        <v>1</v>
      </c>
      <c r="L34" s="132">
        <v>0</v>
      </c>
      <c r="M34" s="132">
        <v>4</v>
      </c>
      <c r="N34" s="132">
        <v>5</v>
      </c>
      <c r="O34" s="132">
        <v>5</v>
      </c>
      <c r="P34" s="132">
        <v>0</v>
      </c>
      <c r="Q34" s="132">
        <v>5</v>
      </c>
      <c r="R34" s="132">
        <v>0</v>
      </c>
      <c r="S34" s="132">
        <f>SUM(J34:R34)</f>
        <v>23</v>
      </c>
      <c r="T34" s="133">
        <f>S34*100/73</f>
        <v>31.506849315068493</v>
      </c>
      <c r="U34" s="132"/>
    </row>
    <row r="35" spans="1:21">
      <c r="A35" s="2">
        <v>28</v>
      </c>
      <c r="B35" s="78" t="s">
        <v>261</v>
      </c>
      <c r="C35" s="78" t="s">
        <v>439</v>
      </c>
      <c r="D35" s="78" t="s">
        <v>335</v>
      </c>
      <c r="E35" s="79" t="s">
        <v>104</v>
      </c>
      <c r="F35" s="70" t="s">
        <v>5</v>
      </c>
      <c r="G35" s="80">
        <v>40304</v>
      </c>
      <c r="H35" s="81" t="s">
        <v>537</v>
      </c>
      <c r="I35" s="82" t="s">
        <v>37</v>
      </c>
      <c r="J35" s="132">
        <v>5</v>
      </c>
      <c r="K35" s="132">
        <v>0</v>
      </c>
      <c r="L35" s="132">
        <v>3</v>
      </c>
      <c r="M35" s="132">
        <v>1</v>
      </c>
      <c r="N35" s="132">
        <v>6</v>
      </c>
      <c r="O35" s="132">
        <v>0</v>
      </c>
      <c r="P35" s="132">
        <v>2</v>
      </c>
      <c r="Q35" s="132">
        <v>1</v>
      </c>
      <c r="R35" s="132">
        <v>5</v>
      </c>
      <c r="S35" s="132">
        <f>SUM(J35:R35)</f>
        <v>23</v>
      </c>
      <c r="T35" s="133">
        <f>S35*100/73</f>
        <v>31.506849315068493</v>
      </c>
      <c r="U35" s="132"/>
    </row>
    <row r="36" spans="1:21">
      <c r="A36" s="2">
        <v>29</v>
      </c>
      <c r="B36" s="78" t="s">
        <v>287</v>
      </c>
      <c r="C36" s="78" t="s">
        <v>211</v>
      </c>
      <c r="D36" s="78" t="s">
        <v>288</v>
      </c>
      <c r="E36" s="79" t="s">
        <v>104</v>
      </c>
      <c r="F36" s="70" t="s">
        <v>5</v>
      </c>
      <c r="G36" s="80">
        <v>40541</v>
      </c>
      <c r="H36" s="81" t="s">
        <v>533</v>
      </c>
      <c r="I36" s="78" t="s">
        <v>33</v>
      </c>
      <c r="J36" s="132">
        <v>3</v>
      </c>
      <c r="K36" s="132">
        <v>2</v>
      </c>
      <c r="L36" s="132">
        <v>0</v>
      </c>
      <c r="M36" s="132">
        <v>3</v>
      </c>
      <c r="N36" s="132">
        <v>4</v>
      </c>
      <c r="O36" s="132">
        <v>8</v>
      </c>
      <c r="P36" s="132">
        <v>0</v>
      </c>
      <c r="Q36" s="132">
        <v>3</v>
      </c>
      <c r="R36" s="132">
        <v>0</v>
      </c>
      <c r="S36" s="132">
        <f>SUM(J36:R36)</f>
        <v>23</v>
      </c>
      <c r="T36" s="133">
        <f>S36*100/73</f>
        <v>31.506849315068493</v>
      </c>
      <c r="U36" s="132"/>
    </row>
    <row r="37" spans="1:21">
      <c r="A37" s="2">
        <v>30</v>
      </c>
      <c r="B37" s="77" t="s">
        <v>273</v>
      </c>
      <c r="C37" s="77" t="s">
        <v>165</v>
      </c>
      <c r="D37" s="77" t="s">
        <v>274</v>
      </c>
      <c r="E37" s="17" t="s">
        <v>103</v>
      </c>
      <c r="F37" s="38" t="s">
        <v>5</v>
      </c>
      <c r="G37" s="131">
        <v>40546</v>
      </c>
      <c r="H37" s="4" t="s">
        <v>25</v>
      </c>
      <c r="I37" s="12" t="s">
        <v>26</v>
      </c>
      <c r="J37" s="132">
        <v>6</v>
      </c>
      <c r="K37" s="132">
        <v>0</v>
      </c>
      <c r="L37" s="132">
        <v>6</v>
      </c>
      <c r="M37" s="132">
        <v>4</v>
      </c>
      <c r="N37" s="132">
        <v>3</v>
      </c>
      <c r="O37" s="132">
        <v>2</v>
      </c>
      <c r="P37" s="132">
        <v>0</v>
      </c>
      <c r="Q37" s="132">
        <v>1</v>
      </c>
      <c r="R37" s="132">
        <v>0</v>
      </c>
      <c r="S37" s="132">
        <f>SUM(J37:R37)</f>
        <v>22</v>
      </c>
      <c r="T37" s="133">
        <f>S37*100/73</f>
        <v>30.136986301369863</v>
      </c>
      <c r="U37" s="132"/>
    </row>
    <row r="38" spans="1:21">
      <c r="A38" s="2">
        <v>31</v>
      </c>
      <c r="B38" s="42" t="s">
        <v>246</v>
      </c>
      <c r="C38" s="42" t="s">
        <v>247</v>
      </c>
      <c r="D38" s="42" t="s">
        <v>248</v>
      </c>
      <c r="E38" s="20" t="s">
        <v>104</v>
      </c>
      <c r="F38" s="38" t="s">
        <v>5</v>
      </c>
      <c r="G38" s="91">
        <v>40484</v>
      </c>
      <c r="H38" s="19" t="s">
        <v>18</v>
      </c>
      <c r="I38" s="42" t="s">
        <v>19</v>
      </c>
      <c r="J38" s="132">
        <v>5</v>
      </c>
      <c r="K38" s="132">
        <v>0</v>
      </c>
      <c r="L38" s="132">
        <v>6</v>
      </c>
      <c r="M38" s="132">
        <v>4</v>
      </c>
      <c r="N38" s="132">
        <v>4</v>
      </c>
      <c r="O38" s="132">
        <v>0</v>
      </c>
      <c r="P38" s="132">
        <v>0</v>
      </c>
      <c r="Q38" s="132">
        <v>3</v>
      </c>
      <c r="R38" s="132">
        <v>0</v>
      </c>
      <c r="S38" s="132">
        <f>SUM(J38:R38)</f>
        <v>22</v>
      </c>
      <c r="T38" s="133">
        <f>S38*100/73</f>
        <v>30.136986301369863</v>
      </c>
      <c r="U38" s="132"/>
    </row>
    <row r="39" spans="1:21">
      <c r="A39" s="2">
        <v>32</v>
      </c>
      <c r="B39" s="42" t="s">
        <v>270</v>
      </c>
      <c r="C39" s="42" t="s">
        <v>96</v>
      </c>
      <c r="D39" s="42" t="s">
        <v>126</v>
      </c>
      <c r="E39" s="20" t="s">
        <v>103</v>
      </c>
      <c r="F39" s="38" t="s">
        <v>5</v>
      </c>
      <c r="G39" s="21">
        <v>40254</v>
      </c>
      <c r="H39" s="19" t="s">
        <v>23</v>
      </c>
      <c r="I39" s="42" t="s">
        <v>24</v>
      </c>
      <c r="J39" s="132">
        <v>7</v>
      </c>
      <c r="K39" s="132">
        <v>0</v>
      </c>
      <c r="L39" s="132">
        <v>3</v>
      </c>
      <c r="M39" s="132">
        <v>3</v>
      </c>
      <c r="N39" s="132">
        <v>7</v>
      </c>
      <c r="O39" s="132">
        <v>1</v>
      </c>
      <c r="P39" s="132">
        <v>0</v>
      </c>
      <c r="Q39" s="132">
        <v>0</v>
      </c>
      <c r="R39" s="132">
        <v>1</v>
      </c>
      <c r="S39" s="132">
        <f>SUM(J39:R39)</f>
        <v>22</v>
      </c>
      <c r="T39" s="133">
        <f>S39*100/73</f>
        <v>30.136986301369863</v>
      </c>
      <c r="U39" s="132"/>
    </row>
    <row r="40" spans="1:21">
      <c r="A40" s="2">
        <v>33</v>
      </c>
      <c r="B40" s="42" t="s">
        <v>322</v>
      </c>
      <c r="C40" s="42" t="s">
        <v>323</v>
      </c>
      <c r="D40" s="42" t="s">
        <v>279</v>
      </c>
      <c r="E40" s="20" t="s">
        <v>104</v>
      </c>
      <c r="F40" s="38" t="s">
        <v>5</v>
      </c>
      <c r="G40" s="21">
        <v>40259</v>
      </c>
      <c r="H40" s="19" t="s">
        <v>51</v>
      </c>
      <c r="I40" s="42" t="s">
        <v>50</v>
      </c>
      <c r="J40" s="132">
        <v>5</v>
      </c>
      <c r="K40" s="132">
        <v>1</v>
      </c>
      <c r="L40" s="132">
        <v>3</v>
      </c>
      <c r="M40" s="132">
        <v>4</v>
      </c>
      <c r="N40" s="132">
        <v>2</v>
      </c>
      <c r="O40" s="132">
        <v>1</v>
      </c>
      <c r="P40" s="132">
        <v>0</v>
      </c>
      <c r="Q40" s="132">
        <v>4</v>
      </c>
      <c r="R40" s="132">
        <v>2</v>
      </c>
      <c r="S40" s="132">
        <f>SUM(J40:R40)</f>
        <v>22</v>
      </c>
      <c r="T40" s="133">
        <f>S40*100/73</f>
        <v>30.136986301369863</v>
      </c>
      <c r="U40" s="132"/>
    </row>
    <row r="41" spans="1:21">
      <c r="A41" s="2">
        <v>34</v>
      </c>
      <c r="B41" s="78" t="s">
        <v>544</v>
      </c>
      <c r="C41" s="78" t="s">
        <v>192</v>
      </c>
      <c r="D41" s="78" t="s">
        <v>545</v>
      </c>
      <c r="E41" s="79" t="s">
        <v>104</v>
      </c>
      <c r="F41" s="70" t="s">
        <v>5</v>
      </c>
      <c r="G41" s="80">
        <v>40432</v>
      </c>
      <c r="H41" s="81" t="s">
        <v>39</v>
      </c>
      <c r="I41" s="78" t="s">
        <v>41</v>
      </c>
      <c r="J41" s="132">
        <v>7</v>
      </c>
      <c r="K41" s="132">
        <v>0</v>
      </c>
      <c r="L41" s="132">
        <v>6</v>
      </c>
      <c r="M41" s="132">
        <v>0</v>
      </c>
      <c r="N41" s="132">
        <v>3</v>
      </c>
      <c r="O41" s="132">
        <v>0</v>
      </c>
      <c r="P41" s="132">
        <v>1</v>
      </c>
      <c r="Q41" s="132">
        <v>2</v>
      </c>
      <c r="R41" s="132">
        <v>2</v>
      </c>
      <c r="S41" s="132">
        <f>SUM(J41:R41)</f>
        <v>21</v>
      </c>
      <c r="T41" s="133">
        <f>S41*100/73</f>
        <v>28.767123287671232</v>
      </c>
      <c r="U41" s="132"/>
    </row>
    <row r="42" spans="1:21">
      <c r="A42" s="2">
        <v>35</v>
      </c>
      <c r="B42" s="24" t="s">
        <v>531</v>
      </c>
      <c r="C42" s="24" t="s">
        <v>532</v>
      </c>
      <c r="D42" s="24" t="s">
        <v>243</v>
      </c>
      <c r="E42" s="85" t="s">
        <v>103</v>
      </c>
      <c r="F42" s="70" t="s">
        <v>5</v>
      </c>
      <c r="G42" s="66">
        <v>40434</v>
      </c>
      <c r="H42" s="81" t="s">
        <v>39</v>
      </c>
      <c r="I42" s="78" t="s">
        <v>41</v>
      </c>
      <c r="J42" s="132">
        <v>4</v>
      </c>
      <c r="K42" s="132">
        <v>1</v>
      </c>
      <c r="L42" s="132">
        <v>0</v>
      </c>
      <c r="M42" s="132">
        <v>0</v>
      </c>
      <c r="N42" s="132">
        <v>8</v>
      </c>
      <c r="O42" s="132">
        <v>4</v>
      </c>
      <c r="P42" s="132">
        <v>0</v>
      </c>
      <c r="Q42" s="132">
        <v>3</v>
      </c>
      <c r="R42" s="132">
        <v>0</v>
      </c>
      <c r="S42" s="132">
        <f>SUM(J42:R42)</f>
        <v>20</v>
      </c>
      <c r="T42" s="133">
        <f>S42*100/73</f>
        <v>27.397260273972602</v>
      </c>
      <c r="U42" s="132"/>
    </row>
    <row r="43" spans="1:21">
      <c r="A43" s="2">
        <v>36</v>
      </c>
      <c r="B43" s="71" t="s">
        <v>227</v>
      </c>
      <c r="C43" s="71" t="s">
        <v>331</v>
      </c>
      <c r="D43" s="71" t="s">
        <v>260</v>
      </c>
      <c r="E43" s="8" t="s">
        <v>104</v>
      </c>
      <c r="F43" s="38" t="s">
        <v>5</v>
      </c>
      <c r="G43" s="9">
        <v>40467</v>
      </c>
      <c r="H43" s="7" t="s">
        <v>62</v>
      </c>
      <c r="I43" s="7" t="s">
        <v>63</v>
      </c>
      <c r="J43" s="132">
        <v>4</v>
      </c>
      <c r="K43" s="132">
        <v>0</v>
      </c>
      <c r="L43" s="132">
        <v>0</v>
      </c>
      <c r="M43" s="132">
        <v>6</v>
      </c>
      <c r="N43" s="132">
        <v>5</v>
      </c>
      <c r="O43" s="132">
        <v>2</v>
      </c>
      <c r="P43" s="132">
        <v>0</v>
      </c>
      <c r="Q43" s="132">
        <v>2</v>
      </c>
      <c r="R43" s="132">
        <v>0</v>
      </c>
      <c r="S43" s="132">
        <f>SUM(J43:R43)</f>
        <v>19</v>
      </c>
      <c r="T43" s="133">
        <f>S43*100/73</f>
        <v>26.027397260273972</v>
      </c>
      <c r="U43" s="132"/>
    </row>
    <row r="44" spans="1:21">
      <c r="A44" s="2">
        <v>37</v>
      </c>
      <c r="B44" s="77" t="s">
        <v>278</v>
      </c>
      <c r="C44" s="77" t="s">
        <v>85</v>
      </c>
      <c r="D44" s="77" t="s">
        <v>149</v>
      </c>
      <c r="E44" s="17" t="s">
        <v>103</v>
      </c>
      <c r="F44" s="38" t="s">
        <v>5</v>
      </c>
      <c r="G44" s="131">
        <v>40385</v>
      </c>
      <c r="H44" s="4" t="s">
        <v>25</v>
      </c>
      <c r="I44" s="12" t="s">
        <v>28</v>
      </c>
      <c r="J44" s="132">
        <v>7</v>
      </c>
      <c r="K44" s="132">
        <v>2</v>
      </c>
      <c r="L44" s="132">
        <v>3</v>
      </c>
      <c r="M44" s="132">
        <v>0</v>
      </c>
      <c r="N44" s="132">
        <v>4</v>
      </c>
      <c r="O44" s="132">
        <v>0</v>
      </c>
      <c r="P44" s="132">
        <v>0</v>
      </c>
      <c r="Q44" s="132">
        <v>3</v>
      </c>
      <c r="R44" s="132">
        <v>0</v>
      </c>
      <c r="S44" s="132">
        <f>SUM(J44:R44)</f>
        <v>19</v>
      </c>
      <c r="T44" s="133">
        <f>S44*100/73</f>
        <v>26.027397260273972</v>
      </c>
      <c r="U44" s="132"/>
    </row>
    <row r="45" spans="1:21">
      <c r="A45" s="2">
        <v>38</v>
      </c>
      <c r="B45" s="24" t="s">
        <v>313</v>
      </c>
      <c r="C45" s="24" t="s">
        <v>314</v>
      </c>
      <c r="D45" s="24" t="s">
        <v>80</v>
      </c>
      <c r="E45" s="58" t="s">
        <v>104</v>
      </c>
      <c r="F45" s="38" t="s">
        <v>5</v>
      </c>
      <c r="G45" s="9">
        <v>40368</v>
      </c>
      <c r="H45" s="4" t="s">
        <v>39</v>
      </c>
      <c r="I45" s="71" t="s">
        <v>41</v>
      </c>
      <c r="J45" s="132">
        <v>4</v>
      </c>
      <c r="K45" s="132">
        <v>0</v>
      </c>
      <c r="L45" s="132">
        <v>0</v>
      </c>
      <c r="M45" s="132">
        <v>0</v>
      </c>
      <c r="N45" s="132">
        <v>5</v>
      </c>
      <c r="O45" s="132">
        <v>6</v>
      </c>
      <c r="P45" s="132">
        <v>2</v>
      </c>
      <c r="Q45" s="132">
        <v>2</v>
      </c>
      <c r="R45" s="132">
        <v>0</v>
      </c>
      <c r="S45" s="132">
        <f>SUM(J45:R45)</f>
        <v>19</v>
      </c>
      <c r="T45" s="133">
        <f>S45*100/73</f>
        <v>26.027397260273972</v>
      </c>
      <c r="U45" s="132"/>
    </row>
    <row r="46" spans="1:21">
      <c r="A46" s="2">
        <v>39</v>
      </c>
      <c r="B46" s="42" t="s">
        <v>267</v>
      </c>
      <c r="C46" s="42" t="s">
        <v>265</v>
      </c>
      <c r="D46" s="42" t="s">
        <v>268</v>
      </c>
      <c r="E46" s="20" t="s">
        <v>103</v>
      </c>
      <c r="F46" s="38" t="s">
        <v>5</v>
      </c>
      <c r="G46" s="21">
        <v>40447</v>
      </c>
      <c r="H46" s="19" t="s">
        <v>23</v>
      </c>
      <c r="I46" s="42" t="s">
        <v>24</v>
      </c>
      <c r="J46" s="132">
        <v>7</v>
      </c>
      <c r="K46" s="132">
        <v>0</v>
      </c>
      <c r="L46" s="132">
        <v>0</v>
      </c>
      <c r="M46" s="132">
        <v>0</v>
      </c>
      <c r="N46" s="132">
        <v>6</v>
      </c>
      <c r="O46" s="132">
        <v>0</v>
      </c>
      <c r="P46" s="132">
        <v>1</v>
      </c>
      <c r="Q46" s="132">
        <v>5</v>
      </c>
      <c r="R46" s="132">
        <v>0</v>
      </c>
      <c r="S46" s="132">
        <f>SUM(J46:R46)</f>
        <v>19</v>
      </c>
      <c r="T46" s="133">
        <f>S46*100/73</f>
        <v>26.027397260273972</v>
      </c>
      <c r="U46" s="132"/>
    </row>
    <row r="47" spans="1:21">
      <c r="A47" s="2">
        <v>40</v>
      </c>
      <c r="B47" s="24" t="s">
        <v>269</v>
      </c>
      <c r="C47" s="24" t="s">
        <v>312</v>
      </c>
      <c r="D47" s="24" t="s">
        <v>193</v>
      </c>
      <c r="E47" s="58" t="s">
        <v>104</v>
      </c>
      <c r="F47" s="38" t="s">
        <v>5</v>
      </c>
      <c r="G47" s="9">
        <v>40446</v>
      </c>
      <c r="H47" s="4" t="s">
        <v>39</v>
      </c>
      <c r="I47" s="71" t="s">
        <v>41</v>
      </c>
      <c r="J47" s="132">
        <v>5</v>
      </c>
      <c r="K47" s="132">
        <v>0</v>
      </c>
      <c r="L47" s="132">
        <v>6</v>
      </c>
      <c r="M47" s="132">
        <v>0</v>
      </c>
      <c r="N47" s="132">
        <v>4</v>
      </c>
      <c r="O47" s="132">
        <v>0</v>
      </c>
      <c r="P47" s="132">
        <v>2</v>
      </c>
      <c r="Q47" s="132">
        <v>2</v>
      </c>
      <c r="R47" s="132">
        <v>0</v>
      </c>
      <c r="S47" s="132">
        <f>SUM(J47:R47)</f>
        <v>19</v>
      </c>
      <c r="T47" s="133">
        <f>S47*100/73</f>
        <v>26.027397260273972</v>
      </c>
      <c r="U47" s="132"/>
    </row>
    <row r="48" spans="1:21">
      <c r="A48" s="2">
        <v>41</v>
      </c>
      <c r="B48" s="42" t="s">
        <v>326</v>
      </c>
      <c r="C48" s="42" t="s">
        <v>327</v>
      </c>
      <c r="D48" s="42" t="s">
        <v>259</v>
      </c>
      <c r="E48" s="20" t="s">
        <v>104</v>
      </c>
      <c r="F48" s="38" t="s">
        <v>5</v>
      </c>
      <c r="G48" s="21">
        <v>40404</v>
      </c>
      <c r="H48" s="19" t="s">
        <v>51</v>
      </c>
      <c r="I48" s="42" t="s">
        <v>50</v>
      </c>
      <c r="J48" s="132">
        <v>4</v>
      </c>
      <c r="K48" s="132">
        <v>0</v>
      </c>
      <c r="L48" s="132">
        <v>0</v>
      </c>
      <c r="M48" s="132">
        <v>3</v>
      </c>
      <c r="N48" s="132">
        <v>4</v>
      </c>
      <c r="O48" s="132">
        <v>4</v>
      </c>
      <c r="P48" s="132">
        <v>0</v>
      </c>
      <c r="Q48" s="132">
        <v>3</v>
      </c>
      <c r="R48" s="132">
        <v>0</v>
      </c>
      <c r="S48" s="132">
        <f>SUM(J48:R48)</f>
        <v>18</v>
      </c>
      <c r="T48" s="133">
        <f>S48*100/73</f>
        <v>24.657534246575342</v>
      </c>
      <c r="U48" s="132"/>
    </row>
    <row r="49" spans="1:21">
      <c r="A49" s="2">
        <v>42</v>
      </c>
      <c r="B49" s="26" t="s">
        <v>352</v>
      </c>
      <c r="C49" s="26" t="s">
        <v>353</v>
      </c>
      <c r="D49" s="26" t="s">
        <v>354</v>
      </c>
      <c r="E49" s="25" t="s">
        <v>103</v>
      </c>
      <c r="F49" s="38" t="s">
        <v>5</v>
      </c>
      <c r="G49" s="43">
        <v>40723</v>
      </c>
      <c r="H49" s="76" t="s">
        <v>230</v>
      </c>
      <c r="I49" s="26" t="s">
        <v>231</v>
      </c>
      <c r="J49" s="132">
        <v>5</v>
      </c>
      <c r="K49" s="132">
        <v>1</v>
      </c>
      <c r="L49" s="132">
        <v>0</v>
      </c>
      <c r="M49" s="132">
        <v>0</v>
      </c>
      <c r="N49" s="132">
        <v>3</v>
      </c>
      <c r="O49" s="132">
        <v>5</v>
      </c>
      <c r="P49" s="132">
        <v>1</v>
      </c>
      <c r="Q49" s="132">
        <v>3</v>
      </c>
      <c r="R49" s="132">
        <v>0</v>
      </c>
      <c r="S49" s="132">
        <f>SUM(J49:R49)</f>
        <v>18</v>
      </c>
      <c r="T49" s="133">
        <f>S49*100/73</f>
        <v>24.657534246575342</v>
      </c>
      <c r="U49" s="132"/>
    </row>
    <row r="50" spans="1:21">
      <c r="A50" s="2">
        <v>43</v>
      </c>
      <c r="B50" s="42" t="s">
        <v>145</v>
      </c>
      <c r="C50" s="42" t="s">
        <v>127</v>
      </c>
      <c r="D50" s="42" t="s">
        <v>128</v>
      </c>
      <c r="E50" s="20" t="s">
        <v>103</v>
      </c>
      <c r="F50" s="38" t="s">
        <v>5</v>
      </c>
      <c r="G50" s="21">
        <v>40371</v>
      </c>
      <c r="H50" s="19" t="s">
        <v>47</v>
      </c>
      <c r="I50" s="20" t="s">
        <v>48</v>
      </c>
      <c r="J50" s="132">
        <v>5</v>
      </c>
      <c r="K50" s="132">
        <v>2</v>
      </c>
      <c r="L50" s="132">
        <v>0</v>
      </c>
      <c r="M50" s="132">
        <v>0</v>
      </c>
      <c r="N50" s="132">
        <v>7</v>
      </c>
      <c r="O50" s="132">
        <v>2</v>
      </c>
      <c r="P50" s="132">
        <v>2</v>
      </c>
      <c r="Q50" s="132">
        <v>0</v>
      </c>
      <c r="R50" s="132">
        <v>0</v>
      </c>
      <c r="S50" s="132">
        <f>SUM(J50:R50)</f>
        <v>18</v>
      </c>
      <c r="T50" s="133">
        <f>S50*100/73</f>
        <v>24.657534246575342</v>
      </c>
      <c r="U50" s="132"/>
    </row>
    <row r="51" spans="1:21">
      <c r="A51" s="2">
        <v>44</v>
      </c>
      <c r="B51" s="24" t="s">
        <v>289</v>
      </c>
      <c r="C51" s="24" t="s">
        <v>133</v>
      </c>
      <c r="D51" s="24" t="s">
        <v>79</v>
      </c>
      <c r="E51" s="25" t="s">
        <v>103</v>
      </c>
      <c r="F51" s="38" t="s">
        <v>5</v>
      </c>
      <c r="G51" s="66">
        <v>40723</v>
      </c>
      <c r="H51" s="15" t="s">
        <v>29</v>
      </c>
      <c r="I51" s="26" t="s">
        <v>33</v>
      </c>
      <c r="J51" s="132">
        <v>6</v>
      </c>
      <c r="K51" s="132">
        <v>0</v>
      </c>
      <c r="L51" s="132">
        <v>3</v>
      </c>
      <c r="M51" s="132">
        <v>0</v>
      </c>
      <c r="N51" s="132">
        <v>4</v>
      </c>
      <c r="O51" s="132">
        <v>0</v>
      </c>
      <c r="P51" s="132">
        <v>0</v>
      </c>
      <c r="Q51" s="132">
        <v>5</v>
      </c>
      <c r="R51" s="132">
        <v>0</v>
      </c>
      <c r="S51" s="132">
        <f>SUM(J51:R51)</f>
        <v>18</v>
      </c>
      <c r="T51" s="133">
        <f>S51*100/73</f>
        <v>24.657534246575342</v>
      </c>
      <c r="U51" s="132"/>
    </row>
    <row r="52" spans="1:21">
      <c r="A52" s="2">
        <v>45</v>
      </c>
      <c r="B52" s="42" t="s">
        <v>329</v>
      </c>
      <c r="C52" s="42" t="s">
        <v>316</v>
      </c>
      <c r="D52" s="42" t="s">
        <v>330</v>
      </c>
      <c r="E52" s="20" t="s">
        <v>104</v>
      </c>
      <c r="F52" s="38" t="s">
        <v>5</v>
      </c>
      <c r="G52" s="21">
        <v>40441</v>
      </c>
      <c r="H52" s="19" t="s">
        <v>51</v>
      </c>
      <c r="I52" s="42" t="s">
        <v>52</v>
      </c>
      <c r="J52" s="132">
        <v>6</v>
      </c>
      <c r="K52" s="132">
        <v>0</v>
      </c>
      <c r="L52" s="132">
        <v>0</v>
      </c>
      <c r="M52" s="132">
        <v>3</v>
      </c>
      <c r="N52" s="132">
        <v>3</v>
      </c>
      <c r="O52" s="132">
        <v>2</v>
      </c>
      <c r="P52" s="132">
        <v>0</v>
      </c>
      <c r="Q52" s="132">
        <v>3</v>
      </c>
      <c r="R52" s="132">
        <v>0</v>
      </c>
      <c r="S52" s="132">
        <f>SUM(J52:R52)</f>
        <v>17</v>
      </c>
      <c r="T52" s="133">
        <f>S52*100/73</f>
        <v>23.287671232876711</v>
      </c>
      <c r="U52" s="132"/>
    </row>
    <row r="53" spans="1:21">
      <c r="A53" s="2">
        <v>46</v>
      </c>
      <c r="B53" s="22" t="s">
        <v>336</v>
      </c>
      <c r="C53" s="22" t="s">
        <v>114</v>
      </c>
      <c r="D53" s="22" t="s">
        <v>337</v>
      </c>
      <c r="E53" s="6" t="s">
        <v>103</v>
      </c>
      <c r="F53" s="38" t="s">
        <v>5</v>
      </c>
      <c r="G53" s="18">
        <v>40370</v>
      </c>
      <c r="H53" s="10" t="s">
        <v>64</v>
      </c>
      <c r="I53" s="10" t="s">
        <v>66</v>
      </c>
      <c r="J53" s="132">
        <v>5</v>
      </c>
      <c r="K53" s="132">
        <v>0</v>
      </c>
      <c r="L53" s="132">
        <v>0</v>
      </c>
      <c r="M53" s="132">
        <v>0</v>
      </c>
      <c r="N53" s="132">
        <v>4</v>
      </c>
      <c r="O53" s="132">
        <v>5</v>
      </c>
      <c r="P53" s="132">
        <v>1</v>
      </c>
      <c r="Q53" s="132">
        <v>2</v>
      </c>
      <c r="R53" s="132">
        <v>0</v>
      </c>
      <c r="S53" s="132">
        <f>SUM(J53:R53)</f>
        <v>17</v>
      </c>
      <c r="T53" s="133">
        <f>S53*100/73</f>
        <v>23.287671232876711</v>
      </c>
      <c r="U53" s="132"/>
    </row>
    <row r="54" spans="1:21">
      <c r="A54" s="2">
        <v>47</v>
      </c>
      <c r="B54" s="42" t="s">
        <v>250</v>
      </c>
      <c r="C54" s="42" t="s">
        <v>220</v>
      </c>
      <c r="D54" s="42" t="s">
        <v>251</v>
      </c>
      <c r="E54" s="20" t="s">
        <v>103</v>
      </c>
      <c r="F54" s="38" t="s">
        <v>5</v>
      </c>
      <c r="G54" s="21">
        <v>40342</v>
      </c>
      <c r="H54" s="19" t="s">
        <v>23</v>
      </c>
      <c r="I54" s="42" t="s">
        <v>24</v>
      </c>
      <c r="J54" s="132">
        <v>3</v>
      </c>
      <c r="K54" s="132">
        <v>1</v>
      </c>
      <c r="L54" s="132">
        <v>3</v>
      </c>
      <c r="M54" s="132">
        <v>3</v>
      </c>
      <c r="N54" s="132">
        <v>3</v>
      </c>
      <c r="O54" s="132">
        <v>0</v>
      </c>
      <c r="P54" s="132">
        <v>2</v>
      </c>
      <c r="Q54" s="132">
        <v>1</v>
      </c>
      <c r="R54" s="132">
        <v>0</v>
      </c>
      <c r="S54" s="132">
        <f>SUM(J54:R54)</f>
        <v>16</v>
      </c>
      <c r="T54" s="133">
        <f>S54*100/73</f>
        <v>21.917808219178081</v>
      </c>
      <c r="U54" s="132"/>
    </row>
    <row r="55" spans="1:21">
      <c r="A55" s="2">
        <v>48</v>
      </c>
      <c r="B55" s="77" t="s">
        <v>187</v>
      </c>
      <c r="C55" s="77" t="s">
        <v>101</v>
      </c>
      <c r="D55" s="77" t="s">
        <v>281</v>
      </c>
      <c r="E55" s="17" t="s">
        <v>103</v>
      </c>
      <c r="F55" s="38" t="s">
        <v>5</v>
      </c>
      <c r="G55" s="14">
        <v>40452</v>
      </c>
      <c r="H55" s="15" t="s">
        <v>29</v>
      </c>
      <c r="I55" s="16" t="s">
        <v>32</v>
      </c>
      <c r="J55" s="132">
        <v>6</v>
      </c>
      <c r="K55" s="132">
        <v>2</v>
      </c>
      <c r="L55" s="132">
        <v>0</v>
      </c>
      <c r="M55" s="132">
        <v>1</v>
      </c>
      <c r="N55" s="132">
        <v>6</v>
      </c>
      <c r="O55" s="132">
        <v>0</v>
      </c>
      <c r="P55" s="132">
        <v>0</v>
      </c>
      <c r="Q55" s="132">
        <v>1</v>
      </c>
      <c r="R55" s="132">
        <v>0</v>
      </c>
      <c r="S55" s="132">
        <f>SUM(J55:R55)</f>
        <v>16</v>
      </c>
      <c r="T55" s="133">
        <f>S55*100/73</f>
        <v>21.917808219178081</v>
      </c>
      <c r="U55" s="132"/>
    </row>
    <row r="56" spans="1:21">
      <c r="A56" s="2">
        <v>49</v>
      </c>
      <c r="B56" s="77" t="s">
        <v>113</v>
      </c>
      <c r="C56" s="77" t="s">
        <v>277</v>
      </c>
      <c r="D56" s="77" t="s">
        <v>185</v>
      </c>
      <c r="E56" s="17" t="s">
        <v>103</v>
      </c>
      <c r="F56" s="38" t="s">
        <v>5</v>
      </c>
      <c r="G56" s="131">
        <v>40247</v>
      </c>
      <c r="H56" s="4" t="s">
        <v>25</v>
      </c>
      <c r="I56" s="12" t="s">
        <v>26</v>
      </c>
      <c r="J56" s="132">
        <v>4</v>
      </c>
      <c r="K56" s="132">
        <v>0</v>
      </c>
      <c r="L56" s="132">
        <v>0</v>
      </c>
      <c r="M56" s="132">
        <v>0</v>
      </c>
      <c r="N56" s="132">
        <v>3</v>
      </c>
      <c r="O56" s="132">
        <v>5</v>
      </c>
      <c r="P56" s="132">
        <v>1</v>
      </c>
      <c r="Q56" s="132">
        <v>3</v>
      </c>
      <c r="R56" s="132">
        <v>0</v>
      </c>
      <c r="S56" s="132">
        <f>SUM(J56:R56)</f>
        <v>16</v>
      </c>
      <c r="T56" s="133">
        <f>S56*100/73</f>
        <v>21.917808219178081</v>
      </c>
      <c r="U56" s="132"/>
    </row>
    <row r="57" spans="1:21">
      <c r="A57" s="2">
        <v>50</v>
      </c>
      <c r="B57" s="87" t="s">
        <v>155</v>
      </c>
      <c r="C57" s="87" t="s">
        <v>217</v>
      </c>
      <c r="D57" s="87" t="s">
        <v>540</v>
      </c>
      <c r="E57" s="94" t="s">
        <v>103</v>
      </c>
      <c r="F57" s="70" t="s">
        <v>5</v>
      </c>
      <c r="G57" s="90">
        <v>40339</v>
      </c>
      <c r="H57" s="87" t="s">
        <v>230</v>
      </c>
      <c r="I57" s="88" t="s">
        <v>231</v>
      </c>
      <c r="J57" s="132">
        <v>4</v>
      </c>
      <c r="K57" s="132">
        <v>1</v>
      </c>
      <c r="L57" s="132">
        <v>3</v>
      </c>
      <c r="M57" s="132">
        <v>2</v>
      </c>
      <c r="N57" s="132">
        <v>6</v>
      </c>
      <c r="O57" s="132">
        <v>0</v>
      </c>
      <c r="P57" s="132">
        <v>0</v>
      </c>
      <c r="Q57" s="132">
        <v>0</v>
      </c>
      <c r="R57" s="132">
        <v>0</v>
      </c>
      <c r="S57" s="132">
        <f>SUM(J57:R57)</f>
        <v>16</v>
      </c>
      <c r="T57" s="133">
        <f>S57*100/73</f>
        <v>21.917808219178081</v>
      </c>
      <c r="U57" s="132"/>
    </row>
    <row r="58" spans="1:21">
      <c r="A58" s="2">
        <v>51</v>
      </c>
      <c r="B58" s="22" t="s">
        <v>121</v>
      </c>
      <c r="C58" s="22" t="s">
        <v>144</v>
      </c>
      <c r="D58" s="22" t="s">
        <v>149</v>
      </c>
      <c r="E58" s="6" t="s">
        <v>103</v>
      </c>
      <c r="F58" s="38" t="s">
        <v>5</v>
      </c>
      <c r="G58" s="18">
        <v>40379</v>
      </c>
      <c r="H58" s="10" t="s">
        <v>64</v>
      </c>
      <c r="I58" s="10" t="s">
        <v>66</v>
      </c>
      <c r="J58" s="132">
        <v>7</v>
      </c>
      <c r="K58" s="132">
        <v>0</v>
      </c>
      <c r="L58" s="132">
        <v>3</v>
      </c>
      <c r="M58" s="132">
        <v>2</v>
      </c>
      <c r="N58" s="132">
        <v>1</v>
      </c>
      <c r="O58" s="132">
        <v>0</v>
      </c>
      <c r="P58" s="132">
        <v>1</v>
      </c>
      <c r="Q58" s="132">
        <v>2</v>
      </c>
      <c r="R58" s="132">
        <v>0</v>
      </c>
      <c r="S58" s="132">
        <f>SUM(J58:R58)</f>
        <v>16</v>
      </c>
      <c r="T58" s="133">
        <f>S58*100/73</f>
        <v>21.917808219178081</v>
      </c>
      <c r="U58" s="132"/>
    </row>
    <row r="59" spans="1:21">
      <c r="A59" s="2">
        <v>52</v>
      </c>
      <c r="B59" s="69" t="s">
        <v>324</v>
      </c>
      <c r="C59" s="69" t="s">
        <v>125</v>
      </c>
      <c r="D59" s="69" t="s">
        <v>83</v>
      </c>
      <c r="E59" s="58" t="s">
        <v>103</v>
      </c>
      <c r="F59" s="70" t="s">
        <v>5</v>
      </c>
      <c r="G59" s="59">
        <v>40478</v>
      </c>
      <c r="H59" s="50" t="s">
        <v>53</v>
      </c>
      <c r="I59" s="48" t="s">
        <v>50</v>
      </c>
      <c r="J59" s="132">
        <v>2</v>
      </c>
      <c r="K59" s="132">
        <v>0</v>
      </c>
      <c r="L59" s="132">
        <v>6</v>
      </c>
      <c r="M59" s="132">
        <v>1</v>
      </c>
      <c r="N59" s="132">
        <v>0</v>
      </c>
      <c r="O59" s="132">
        <v>3</v>
      </c>
      <c r="P59" s="132">
        <v>0</v>
      </c>
      <c r="Q59" s="132">
        <v>3</v>
      </c>
      <c r="R59" s="132">
        <v>0</v>
      </c>
      <c r="S59" s="132">
        <f>SUM(J59:R59)</f>
        <v>15</v>
      </c>
      <c r="T59" s="133">
        <f>S59*100/73</f>
        <v>20.547945205479451</v>
      </c>
      <c r="U59" s="132"/>
    </row>
    <row r="60" spans="1:21">
      <c r="A60" s="2">
        <v>53</v>
      </c>
      <c r="B60" s="22" t="s">
        <v>333</v>
      </c>
      <c r="C60" s="22" t="s">
        <v>244</v>
      </c>
      <c r="D60" s="22" t="s">
        <v>149</v>
      </c>
      <c r="E60" s="6" t="s">
        <v>103</v>
      </c>
      <c r="F60" s="38" t="s">
        <v>5</v>
      </c>
      <c r="G60" s="18">
        <v>40501</v>
      </c>
      <c r="H60" s="10" t="s">
        <v>64</v>
      </c>
      <c r="I60" s="10" t="s">
        <v>66</v>
      </c>
      <c r="J60" s="132">
        <v>4</v>
      </c>
      <c r="K60" s="132">
        <v>1</v>
      </c>
      <c r="L60" s="132">
        <v>0</v>
      </c>
      <c r="M60" s="132">
        <v>7</v>
      </c>
      <c r="N60" s="132">
        <v>2</v>
      </c>
      <c r="O60" s="132">
        <v>0</v>
      </c>
      <c r="P60" s="132">
        <v>0</v>
      </c>
      <c r="Q60" s="132">
        <v>1</v>
      </c>
      <c r="R60" s="132">
        <v>0</v>
      </c>
      <c r="S60" s="132">
        <f>SUM(J60:R60)</f>
        <v>15</v>
      </c>
      <c r="T60" s="133">
        <f>S60*100/73</f>
        <v>20.547945205479451</v>
      </c>
      <c r="U60" s="132"/>
    </row>
    <row r="61" spans="1:21">
      <c r="A61" s="2">
        <v>54</v>
      </c>
      <c r="B61" s="77" t="s">
        <v>275</v>
      </c>
      <c r="C61" s="77" t="s">
        <v>245</v>
      </c>
      <c r="D61" s="77" t="s">
        <v>276</v>
      </c>
      <c r="E61" s="17" t="s">
        <v>104</v>
      </c>
      <c r="F61" s="38" t="s">
        <v>5</v>
      </c>
      <c r="G61" s="131">
        <v>40351</v>
      </c>
      <c r="H61" s="4" t="s">
        <v>25</v>
      </c>
      <c r="I61" s="12" t="s">
        <v>26</v>
      </c>
      <c r="J61" s="132">
        <v>4</v>
      </c>
      <c r="K61" s="132">
        <v>1</v>
      </c>
      <c r="L61" s="132">
        <v>0</v>
      </c>
      <c r="M61" s="132">
        <v>2</v>
      </c>
      <c r="N61" s="132">
        <v>5</v>
      </c>
      <c r="O61" s="132">
        <v>0</v>
      </c>
      <c r="P61" s="132">
        <v>0</v>
      </c>
      <c r="Q61" s="132">
        <v>3</v>
      </c>
      <c r="R61" s="132">
        <v>0</v>
      </c>
      <c r="S61" s="132">
        <f>SUM(J61:R61)</f>
        <v>15</v>
      </c>
      <c r="T61" s="133">
        <f>S61*100/73</f>
        <v>20.547945205479451</v>
      </c>
      <c r="U61" s="132"/>
    </row>
    <row r="62" spans="1:21">
      <c r="A62" s="2">
        <v>55</v>
      </c>
      <c r="B62" s="42" t="s">
        <v>255</v>
      </c>
      <c r="C62" s="42" t="s">
        <v>256</v>
      </c>
      <c r="D62" s="42" t="s">
        <v>257</v>
      </c>
      <c r="E62" s="20" t="s">
        <v>103</v>
      </c>
      <c r="F62" s="38" t="s">
        <v>5</v>
      </c>
      <c r="G62" s="21">
        <v>40638</v>
      </c>
      <c r="H62" s="19" t="s">
        <v>23</v>
      </c>
      <c r="I62" s="42" t="s">
        <v>24</v>
      </c>
      <c r="J62" s="132">
        <v>4</v>
      </c>
      <c r="K62" s="132">
        <v>0</v>
      </c>
      <c r="L62" s="132">
        <v>0</v>
      </c>
      <c r="M62" s="132">
        <v>2</v>
      </c>
      <c r="N62" s="132">
        <v>5</v>
      </c>
      <c r="O62" s="132">
        <v>0</v>
      </c>
      <c r="P62" s="132">
        <v>0</v>
      </c>
      <c r="Q62" s="132">
        <v>4</v>
      </c>
      <c r="R62" s="132">
        <v>0</v>
      </c>
      <c r="S62" s="132">
        <f>SUM(J62:R62)</f>
        <v>15</v>
      </c>
      <c r="T62" s="133">
        <f>S62*100/73</f>
        <v>20.547945205479451</v>
      </c>
      <c r="U62" s="132"/>
    </row>
    <row r="63" spans="1:21">
      <c r="A63" s="2">
        <v>56</v>
      </c>
      <c r="B63" s="42" t="s">
        <v>325</v>
      </c>
      <c r="C63" s="42" t="s">
        <v>120</v>
      </c>
      <c r="D63" s="42" t="s">
        <v>149</v>
      </c>
      <c r="E63" s="20" t="s">
        <v>103</v>
      </c>
      <c r="F63" s="38" t="s">
        <v>5</v>
      </c>
      <c r="G63" s="21">
        <v>40303</v>
      </c>
      <c r="H63" s="19" t="s">
        <v>51</v>
      </c>
      <c r="I63" s="42" t="s">
        <v>52</v>
      </c>
      <c r="J63" s="132">
        <v>5</v>
      </c>
      <c r="K63" s="132">
        <v>0</v>
      </c>
      <c r="L63" s="132">
        <v>3</v>
      </c>
      <c r="M63" s="132">
        <v>0</v>
      </c>
      <c r="N63" s="132">
        <v>2</v>
      </c>
      <c r="O63" s="132">
        <v>4</v>
      </c>
      <c r="P63" s="132">
        <v>0</v>
      </c>
      <c r="Q63" s="132">
        <v>1</v>
      </c>
      <c r="R63" s="132">
        <v>0</v>
      </c>
      <c r="S63" s="132">
        <f>SUM(J63:R63)</f>
        <v>15</v>
      </c>
      <c r="T63" s="133">
        <f>S63*100/73</f>
        <v>20.547945205479451</v>
      </c>
      <c r="U63" s="132"/>
    </row>
    <row r="64" spans="1:21">
      <c r="A64" s="2">
        <v>57</v>
      </c>
      <c r="B64" s="72" t="s">
        <v>565</v>
      </c>
      <c r="C64" s="72" t="s">
        <v>566</v>
      </c>
      <c r="D64" s="72" t="s">
        <v>567</v>
      </c>
      <c r="E64" s="73" t="s">
        <v>104</v>
      </c>
      <c r="F64" s="38" t="s">
        <v>5</v>
      </c>
      <c r="G64" s="74" t="s">
        <v>571</v>
      </c>
      <c r="H64" s="75" t="s">
        <v>572</v>
      </c>
      <c r="I64" s="75" t="s">
        <v>573</v>
      </c>
      <c r="J64" s="132">
        <v>6</v>
      </c>
      <c r="K64" s="132">
        <v>1</v>
      </c>
      <c r="L64" s="132">
        <v>3</v>
      </c>
      <c r="M64" s="132">
        <v>0</v>
      </c>
      <c r="N64" s="132">
        <v>2</v>
      </c>
      <c r="O64" s="132">
        <v>0</v>
      </c>
      <c r="P64" s="132">
        <v>0</v>
      </c>
      <c r="Q64" s="132">
        <v>3</v>
      </c>
      <c r="R64" s="132">
        <v>0</v>
      </c>
      <c r="S64" s="132">
        <f>SUM(J64:R64)</f>
        <v>15</v>
      </c>
      <c r="T64" s="133">
        <f>S64*100/73</f>
        <v>20.547945205479451</v>
      </c>
      <c r="U64" s="132"/>
    </row>
    <row r="65" spans="1:21">
      <c r="A65" s="2">
        <v>58</v>
      </c>
      <c r="B65" s="22" t="s">
        <v>601</v>
      </c>
      <c r="C65" s="22" t="s">
        <v>334</v>
      </c>
      <c r="D65" s="22" t="s">
        <v>297</v>
      </c>
      <c r="E65" s="6" t="s">
        <v>104</v>
      </c>
      <c r="F65" s="38" t="s">
        <v>5</v>
      </c>
      <c r="G65" s="18">
        <v>40398</v>
      </c>
      <c r="H65" s="10" t="s">
        <v>64</v>
      </c>
      <c r="I65" s="10" t="s">
        <v>66</v>
      </c>
      <c r="J65" s="132">
        <v>4</v>
      </c>
      <c r="K65" s="132">
        <v>0</v>
      </c>
      <c r="L65" s="132">
        <v>6</v>
      </c>
      <c r="M65" s="132">
        <v>2</v>
      </c>
      <c r="N65" s="132">
        <v>2</v>
      </c>
      <c r="O65" s="132">
        <v>0</v>
      </c>
      <c r="P65" s="132">
        <v>0</v>
      </c>
      <c r="Q65" s="132">
        <v>0</v>
      </c>
      <c r="R65" s="132">
        <v>0</v>
      </c>
      <c r="S65" s="132">
        <f>SUM(J65:R65)</f>
        <v>14</v>
      </c>
      <c r="T65" s="133">
        <f>S65*100/73</f>
        <v>19.17808219178082</v>
      </c>
      <c r="U65" s="132"/>
    </row>
    <row r="66" spans="1:21">
      <c r="A66" s="2">
        <v>59</v>
      </c>
      <c r="B66" s="26" t="s">
        <v>349</v>
      </c>
      <c r="C66" s="26" t="s">
        <v>350</v>
      </c>
      <c r="D66" s="26" t="s">
        <v>257</v>
      </c>
      <c r="E66" s="25" t="s">
        <v>103</v>
      </c>
      <c r="F66" s="38" t="s">
        <v>5</v>
      </c>
      <c r="G66" s="43">
        <v>40545</v>
      </c>
      <c r="H66" s="76" t="s">
        <v>230</v>
      </c>
      <c r="I66" s="26" t="s">
        <v>231</v>
      </c>
      <c r="J66" s="132">
        <v>6</v>
      </c>
      <c r="K66" s="132">
        <v>0</v>
      </c>
      <c r="L66" s="132">
        <v>0</v>
      </c>
      <c r="M66" s="132">
        <v>0</v>
      </c>
      <c r="N66" s="132">
        <v>5</v>
      </c>
      <c r="O66" s="132">
        <v>0</v>
      </c>
      <c r="P66" s="132">
        <v>3</v>
      </c>
      <c r="Q66" s="132">
        <v>0</v>
      </c>
      <c r="R66" s="132">
        <v>0</v>
      </c>
      <c r="S66" s="132">
        <f>SUM(J66:R66)</f>
        <v>14</v>
      </c>
      <c r="T66" s="133">
        <f>S66*100/73</f>
        <v>19.17808219178082</v>
      </c>
      <c r="U66" s="132"/>
    </row>
    <row r="67" spans="1:21">
      <c r="A67" s="2">
        <v>60</v>
      </c>
      <c r="B67" s="77" t="s">
        <v>340</v>
      </c>
      <c r="C67" s="77" t="s">
        <v>318</v>
      </c>
      <c r="D67" s="77" t="s">
        <v>341</v>
      </c>
      <c r="E67" s="17" t="s">
        <v>104</v>
      </c>
      <c r="F67" s="38" t="s">
        <v>5</v>
      </c>
      <c r="G67" s="45">
        <v>40364</v>
      </c>
      <c r="H67" s="46" t="s">
        <v>71</v>
      </c>
      <c r="I67" s="48" t="s">
        <v>629</v>
      </c>
      <c r="J67" s="132">
        <v>4</v>
      </c>
      <c r="K67" s="132">
        <v>0</v>
      </c>
      <c r="L67" s="132">
        <v>0</v>
      </c>
      <c r="M67" s="132">
        <v>2</v>
      </c>
      <c r="N67" s="132">
        <v>5</v>
      </c>
      <c r="O67" s="132">
        <v>0</v>
      </c>
      <c r="P67" s="132">
        <v>2</v>
      </c>
      <c r="Q67" s="132">
        <v>0</v>
      </c>
      <c r="R67" s="132">
        <v>0</v>
      </c>
      <c r="S67" s="132">
        <f>SUM(J67:R67)</f>
        <v>13</v>
      </c>
      <c r="T67" s="133">
        <f>S67*100/73</f>
        <v>17.80821917808219</v>
      </c>
      <c r="U67" s="132"/>
    </row>
    <row r="68" spans="1:21">
      <c r="A68" s="2">
        <v>61</v>
      </c>
      <c r="B68" s="42" t="s">
        <v>261</v>
      </c>
      <c r="C68" s="42" t="s">
        <v>263</v>
      </c>
      <c r="D68" s="42" t="s">
        <v>80</v>
      </c>
      <c r="E68" s="20" t="s">
        <v>104</v>
      </c>
      <c r="F68" s="38" t="s">
        <v>5</v>
      </c>
      <c r="G68" s="21">
        <v>40449</v>
      </c>
      <c r="H68" s="19" t="s">
        <v>23</v>
      </c>
      <c r="I68" s="42" t="s">
        <v>24</v>
      </c>
      <c r="J68" s="132">
        <v>5</v>
      </c>
      <c r="K68" s="132">
        <v>0</v>
      </c>
      <c r="L68" s="132">
        <v>0</v>
      </c>
      <c r="M68" s="132">
        <v>3</v>
      </c>
      <c r="N68" s="132">
        <v>1</v>
      </c>
      <c r="O68" s="132">
        <v>0</v>
      </c>
      <c r="P68" s="132">
        <v>0</v>
      </c>
      <c r="Q68" s="132">
        <v>3</v>
      </c>
      <c r="R68" s="132">
        <v>0</v>
      </c>
      <c r="S68" s="132">
        <f>SUM(J68:R68)</f>
        <v>12</v>
      </c>
      <c r="T68" s="133">
        <f>S68*100/73</f>
        <v>16.438356164383563</v>
      </c>
      <c r="U68" s="132"/>
    </row>
    <row r="69" spans="1:21">
      <c r="A69" s="2">
        <v>62</v>
      </c>
      <c r="B69" s="77" t="s">
        <v>290</v>
      </c>
      <c r="C69" s="77" t="s">
        <v>291</v>
      </c>
      <c r="D69" s="77" t="s">
        <v>292</v>
      </c>
      <c r="E69" s="17" t="s">
        <v>103</v>
      </c>
      <c r="F69" s="38" t="s">
        <v>5</v>
      </c>
      <c r="G69" s="14">
        <v>40442</v>
      </c>
      <c r="H69" s="15" t="s">
        <v>29</v>
      </c>
      <c r="I69" s="16" t="s">
        <v>32</v>
      </c>
      <c r="J69" s="132">
        <v>4</v>
      </c>
      <c r="K69" s="132">
        <v>0</v>
      </c>
      <c r="L69" s="132">
        <v>0</v>
      </c>
      <c r="M69" s="132">
        <v>3</v>
      </c>
      <c r="N69" s="132">
        <v>2</v>
      </c>
      <c r="O69" s="132">
        <v>3</v>
      </c>
      <c r="P69" s="132">
        <v>0</v>
      </c>
      <c r="Q69" s="132">
        <v>0</v>
      </c>
      <c r="R69" s="132">
        <v>0</v>
      </c>
      <c r="S69" s="132">
        <f>SUM(J69:R69)</f>
        <v>12</v>
      </c>
      <c r="T69" s="133">
        <f>S69*100/73</f>
        <v>16.438356164383563</v>
      </c>
      <c r="U69" s="132"/>
    </row>
    <row r="70" spans="1:21">
      <c r="A70" s="2">
        <v>63</v>
      </c>
      <c r="B70" s="42" t="s">
        <v>227</v>
      </c>
      <c r="C70" s="42" t="s">
        <v>245</v>
      </c>
      <c r="D70" s="42" t="s">
        <v>259</v>
      </c>
      <c r="E70" s="20" t="s">
        <v>104</v>
      </c>
      <c r="F70" s="38" t="s">
        <v>5</v>
      </c>
      <c r="G70" s="21">
        <v>40332</v>
      </c>
      <c r="H70" s="19" t="s">
        <v>51</v>
      </c>
      <c r="I70" s="42" t="s">
        <v>52</v>
      </c>
      <c r="J70" s="132">
        <v>4</v>
      </c>
      <c r="K70" s="132">
        <v>1</v>
      </c>
      <c r="L70" s="132">
        <v>0</v>
      </c>
      <c r="M70" s="132">
        <v>0</v>
      </c>
      <c r="N70" s="132">
        <v>0</v>
      </c>
      <c r="O70" s="132">
        <v>0</v>
      </c>
      <c r="P70" s="132">
        <v>0</v>
      </c>
      <c r="Q70" s="132">
        <v>5</v>
      </c>
      <c r="R70" s="132">
        <v>0</v>
      </c>
      <c r="S70" s="132">
        <f>SUM(J70:R70)</f>
        <v>10</v>
      </c>
      <c r="T70" s="133">
        <f>S70*100/73</f>
        <v>13.698630136986301</v>
      </c>
      <c r="U70" s="132"/>
    </row>
    <row r="71" spans="1:21">
      <c r="A71" s="2">
        <v>64</v>
      </c>
      <c r="B71" s="22" t="s">
        <v>261</v>
      </c>
      <c r="C71" s="22" t="s">
        <v>266</v>
      </c>
      <c r="D71" s="22" t="s">
        <v>110</v>
      </c>
      <c r="E71" s="6" t="s">
        <v>104</v>
      </c>
      <c r="F71" s="38" t="s">
        <v>5</v>
      </c>
      <c r="G71" s="18">
        <v>40419</v>
      </c>
      <c r="H71" s="10" t="s">
        <v>64</v>
      </c>
      <c r="I71" s="10" t="s">
        <v>66</v>
      </c>
      <c r="J71" s="132">
        <v>3</v>
      </c>
      <c r="K71" s="132">
        <v>1</v>
      </c>
      <c r="L71" s="132">
        <v>0</v>
      </c>
      <c r="M71" s="132">
        <v>0</v>
      </c>
      <c r="N71" s="132">
        <v>4</v>
      </c>
      <c r="O71" s="132">
        <v>0</v>
      </c>
      <c r="P71" s="132">
        <v>0</v>
      </c>
      <c r="Q71" s="132">
        <v>1</v>
      </c>
      <c r="R71" s="132">
        <v>0</v>
      </c>
      <c r="S71" s="132">
        <f>SUM(J71:R71)</f>
        <v>9</v>
      </c>
      <c r="T71" s="133">
        <f>S71*100/73</f>
        <v>12.328767123287671</v>
      </c>
      <c r="U71" s="132"/>
    </row>
    <row r="72" spans="1:21">
      <c r="A72" s="2">
        <v>65</v>
      </c>
      <c r="B72" s="82" t="s">
        <v>113</v>
      </c>
      <c r="C72" s="82" t="s">
        <v>541</v>
      </c>
      <c r="D72" s="82" t="s">
        <v>274</v>
      </c>
      <c r="E72" s="83" t="s">
        <v>103</v>
      </c>
      <c r="F72" s="70" t="s">
        <v>5</v>
      </c>
      <c r="G72" s="84">
        <v>40355</v>
      </c>
      <c r="H72" s="81" t="s">
        <v>519</v>
      </c>
      <c r="I72" s="82" t="s">
        <v>542</v>
      </c>
      <c r="J72" s="132">
        <v>4</v>
      </c>
      <c r="K72" s="132">
        <v>0</v>
      </c>
      <c r="L72" s="132">
        <v>0</v>
      </c>
      <c r="M72" s="132">
        <v>3</v>
      </c>
      <c r="N72" s="132">
        <v>0</v>
      </c>
      <c r="O72" s="132">
        <v>0</v>
      </c>
      <c r="P72" s="132">
        <v>0</v>
      </c>
      <c r="Q72" s="132">
        <v>1</v>
      </c>
      <c r="R72" s="132">
        <v>0</v>
      </c>
      <c r="S72" s="132">
        <f>SUM(J72:R72)</f>
        <v>8</v>
      </c>
      <c r="T72" s="133">
        <f>S72*100/73</f>
        <v>10.95890410958904</v>
      </c>
      <c r="U72" s="132"/>
    </row>
    <row r="73" spans="1:21">
      <c r="B73"/>
      <c r="C73" s="27"/>
      <c r="D73" s="27"/>
      <c r="E73" s="27"/>
      <c r="F73" s="27"/>
      <c r="G73" s="27"/>
      <c r="H73" s="27"/>
      <c r="I73" s="27"/>
    </row>
    <row r="74" spans="1:21">
      <c r="B74"/>
      <c r="C74" s="27"/>
      <c r="D74" s="27"/>
      <c r="E74" s="27"/>
      <c r="F74" s="27"/>
      <c r="G74" s="27"/>
      <c r="H74" s="27"/>
      <c r="I74" s="27"/>
    </row>
    <row r="75" spans="1:21">
      <c r="B75"/>
      <c r="C75" s="27"/>
      <c r="D75" s="27"/>
      <c r="E75" s="27"/>
      <c r="F75" s="27"/>
      <c r="G75" s="27"/>
      <c r="H75" s="27"/>
      <c r="I75" s="27"/>
    </row>
    <row r="76" spans="1:21">
      <c r="B76"/>
      <c r="C76" s="27"/>
      <c r="D76" s="27"/>
      <c r="E76" s="27"/>
      <c r="F76" s="27"/>
      <c r="G76" s="27"/>
      <c r="H76" s="27"/>
      <c r="I76" s="27"/>
    </row>
    <row r="77" spans="1:21">
      <c r="B77"/>
      <c r="C77" s="27"/>
      <c r="D77" s="27"/>
      <c r="E77" s="27"/>
      <c r="F77" s="27"/>
      <c r="G77" s="27"/>
      <c r="H77" s="134" t="s">
        <v>597</v>
      </c>
      <c r="I77" s="27" t="s">
        <v>620</v>
      </c>
    </row>
    <row r="78" spans="1:21">
      <c r="B78"/>
      <c r="C78" s="27"/>
      <c r="D78" s="27"/>
      <c r="E78" s="27"/>
      <c r="F78" s="27"/>
      <c r="G78" s="27"/>
      <c r="H78" s="134" t="s">
        <v>598</v>
      </c>
      <c r="I78" s="27" t="s">
        <v>608</v>
      </c>
    </row>
    <row r="79" spans="1:21">
      <c r="B79"/>
      <c r="C79" s="27"/>
      <c r="D79" s="27"/>
      <c r="E79" s="27"/>
      <c r="F79" s="27"/>
      <c r="G79" s="27"/>
      <c r="H79" s="27"/>
      <c r="I79" s="27" t="s">
        <v>609</v>
      </c>
    </row>
    <row r="80" spans="1:21">
      <c r="B80"/>
      <c r="C80" s="27"/>
      <c r="D80" s="27"/>
      <c r="E80" s="27"/>
      <c r="F80" s="27"/>
      <c r="G80" s="27"/>
      <c r="H80" s="27"/>
      <c r="I80" s="27" t="s">
        <v>73</v>
      </c>
    </row>
    <row r="81" spans="2:9">
      <c r="B81"/>
      <c r="C81" s="27"/>
      <c r="D81" s="27"/>
      <c r="E81" s="27"/>
      <c r="F81" s="27"/>
      <c r="G81" s="27"/>
      <c r="H81" s="27"/>
      <c r="I81" s="27" t="s">
        <v>610</v>
      </c>
    </row>
    <row r="82" spans="2:9">
      <c r="B82"/>
      <c r="C82" s="27"/>
      <c r="D82" s="27"/>
      <c r="E82" s="27"/>
      <c r="F82" s="27"/>
      <c r="G82" s="27"/>
      <c r="H82" s="27"/>
      <c r="I82" s="27" t="s">
        <v>611</v>
      </c>
    </row>
    <row r="83" spans="2:9">
      <c r="B83"/>
      <c r="C83" s="27"/>
      <c r="D83" s="27"/>
      <c r="E83" s="27"/>
      <c r="F83" s="27"/>
      <c r="G83" s="27"/>
      <c r="H83" s="27"/>
      <c r="I83" s="27" t="s">
        <v>612</v>
      </c>
    </row>
    <row r="84" spans="2:9">
      <c r="B84"/>
      <c r="C84" s="27"/>
      <c r="D84" s="27"/>
      <c r="E84" s="27"/>
      <c r="F84" s="27"/>
      <c r="G84" s="27"/>
      <c r="H84" s="27"/>
      <c r="I84" s="27" t="s">
        <v>613</v>
      </c>
    </row>
    <row r="85" spans="2:9">
      <c r="B85"/>
      <c r="C85" s="27"/>
      <c r="D85" s="27"/>
      <c r="E85" s="27"/>
      <c r="F85" s="27"/>
      <c r="G85" s="27"/>
      <c r="H85" s="27"/>
      <c r="I85" s="27" t="s">
        <v>614</v>
      </c>
    </row>
    <row r="86" spans="2:9">
      <c r="B86"/>
      <c r="C86" s="27"/>
      <c r="D86" s="27"/>
      <c r="E86" s="27"/>
      <c r="F86" s="27"/>
      <c r="G86" s="27"/>
      <c r="H86" s="27"/>
      <c r="I86" s="27" t="s">
        <v>615</v>
      </c>
    </row>
    <row r="87" spans="2:9">
      <c r="B87"/>
      <c r="C87" s="27"/>
      <c r="D87" s="27"/>
      <c r="E87" s="27"/>
      <c r="F87" s="27"/>
      <c r="G87" s="27"/>
      <c r="H87" s="27"/>
      <c r="I87" s="27" t="s">
        <v>616</v>
      </c>
    </row>
    <row r="88" spans="2:9">
      <c r="B88"/>
      <c r="C88" s="27"/>
      <c r="D88" s="27"/>
      <c r="E88" s="27"/>
      <c r="F88" s="27"/>
      <c r="G88" s="27"/>
      <c r="H88" s="27"/>
      <c r="I88" s="27" t="s">
        <v>617</v>
      </c>
    </row>
    <row r="89" spans="2:9">
      <c r="B89"/>
      <c r="C89" s="27"/>
      <c r="D89" s="27"/>
      <c r="E89" s="27"/>
      <c r="F89" s="27"/>
      <c r="G89" s="27"/>
      <c r="H89" s="27"/>
      <c r="I89" s="27" t="s">
        <v>618</v>
      </c>
    </row>
    <row r="90" spans="2:9">
      <c r="B90"/>
      <c r="C90" s="27"/>
      <c r="D90" s="27"/>
      <c r="E90" s="27"/>
      <c r="F90" s="27"/>
      <c r="G90" s="27"/>
      <c r="H90" s="27"/>
      <c r="I90" s="27" t="s">
        <v>619</v>
      </c>
    </row>
    <row r="91" spans="2:9">
      <c r="C91" s="27"/>
      <c r="D91" s="27"/>
      <c r="E91" s="27"/>
      <c r="F91" s="27"/>
      <c r="G91" s="27"/>
      <c r="H91" s="27"/>
      <c r="I91" s="27"/>
    </row>
    <row r="92" spans="2:9">
      <c r="C92" s="27"/>
      <c r="D92" s="27"/>
      <c r="E92" s="27"/>
      <c r="F92" s="27"/>
      <c r="G92" s="27"/>
      <c r="H92" s="27"/>
      <c r="I92" s="27"/>
    </row>
    <row r="93" spans="2:9">
      <c r="C93" s="27"/>
      <c r="D93" s="27"/>
      <c r="E93" s="27"/>
      <c r="F93" s="27"/>
      <c r="G93" s="27"/>
      <c r="H93" s="27"/>
      <c r="I93" s="27"/>
    </row>
    <row r="94" spans="2:9">
      <c r="C94" s="27"/>
      <c r="D94" s="27"/>
      <c r="E94" s="27"/>
      <c r="F94" s="27"/>
      <c r="G94" s="27"/>
      <c r="H94" s="27"/>
      <c r="I94" s="27"/>
    </row>
    <row r="95" spans="2:9">
      <c r="C95" s="27"/>
      <c r="D95" s="27"/>
      <c r="E95" s="27"/>
      <c r="F95" s="27"/>
      <c r="G95" s="27"/>
      <c r="H95" s="27"/>
      <c r="I95" s="27"/>
    </row>
    <row r="96" spans="2:9">
      <c r="C96" s="27"/>
      <c r="D96" s="27"/>
      <c r="E96" s="27"/>
      <c r="F96" s="27"/>
      <c r="G96" s="27"/>
      <c r="H96" s="27"/>
      <c r="I96" s="27"/>
    </row>
    <row r="97" spans="3:9">
      <c r="C97" s="27"/>
      <c r="D97" s="27"/>
      <c r="E97" s="27"/>
      <c r="F97" s="27"/>
      <c r="G97" s="27"/>
      <c r="H97" s="27"/>
      <c r="I97" s="27"/>
    </row>
    <row r="98" spans="3:9">
      <c r="C98" s="27"/>
      <c r="D98" s="27"/>
      <c r="E98" s="27"/>
      <c r="F98" s="27"/>
      <c r="G98" s="27"/>
      <c r="H98" s="27"/>
      <c r="I98" s="27"/>
    </row>
    <row r="99" spans="3:9">
      <c r="C99" s="27"/>
      <c r="D99" s="27"/>
      <c r="E99" s="27"/>
      <c r="F99" s="27"/>
      <c r="G99" s="27"/>
      <c r="H99" s="27"/>
      <c r="I99" s="27"/>
    </row>
    <row r="100" spans="3:9">
      <c r="C100" s="27"/>
      <c r="D100" s="27"/>
      <c r="E100" s="27"/>
      <c r="F100" s="27"/>
      <c r="G100" s="27"/>
      <c r="H100" s="27"/>
      <c r="I100" s="27"/>
    </row>
    <row r="101" spans="3:9">
      <c r="C101" s="27"/>
      <c r="D101" s="27"/>
      <c r="E101" s="27"/>
      <c r="F101" s="27"/>
      <c r="G101" s="27"/>
      <c r="H101" s="27"/>
      <c r="I101" s="27"/>
    </row>
    <row r="102" spans="3:9">
      <c r="C102" s="27"/>
      <c r="D102" s="27"/>
      <c r="E102" s="27"/>
      <c r="F102" s="27"/>
      <c r="G102" s="27"/>
      <c r="H102" s="27"/>
      <c r="I102" s="27"/>
    </row>
    <row r="103" spans="3:9">
      <c r="C103" s="27"/>
      <c r="D103" s="27"/>
      <c r="E103" s="27"/>
      <c r="F103" s="27"/>
      <c r="G103" s="27"/>
      <c r="H103" s="27"/>
      <c r="I103" s="27"/>
    </row>
    <row r="104" spans="3:9">
      <c r="C104" s="27"/>
      <c r="D104" s="27"/>
      <c r="E104" s="27"/>
      <c r="F104" s="27"/>
      <c r="G104" s="27"/>
      <c r="H104" s="27"/>
      <c r="I104" s="27"/>
    </row>
    <row r="105" spans="3:9">
      <c r="C105" s="27"/>
      <c r="D105" s="27"/>
      <c r="E105" s="27"/>
      <c r="F105" s="27"/>
      <c r="G105" s="27"/>
      <c r="H105" s="27"/>
      <c r="I105" s="27"/>
    </row>
    <row r="106" spans="3:9">
      <c r="C106" s="27"/>
      <c r="D106" s="27"/>
      <c r="E106" s="27"/>
      <c r="F106" s="27"/>
      <c r="G106" s="27"/>
      <c r="H106" s="27"/>
      <c r="I106" s="27"/>
    </row>
    <row r="107" spans="3:9">
      <c r="C107" s="27"/>
      <c r="D107" s="27"/>
      <c r="E107" s="27"/>
      <c r="F107" s="27"/>
      <c r="G107" s="27"/>
      <c r="H107" s="27"/>
      <c r="I107" s="27"/>
    </row>
    <row r="108" spans="3:9">
      <c r="C108" s="27"/>
      <c r="D108" s="27"/>
      <c r="E108" s="27"/>
      <c r="F108" s="27"/>
      <c r="G108" s="27"/>
      <c r="H108" s="27"/>
      <c r="I108" s="27"/>
    </row>
    <row r="109" spans="3:9">
      <c r="C109" s="27"/>
      <c r="D109" s="27"/>
      <c r="E109" s="27"/>
      <c r="F109" s="27"/>
      <c r="G109" s="27"/>
      <c r="H109" s="27"/>
      <c r="I109" s="27"/>
    </row>
    <row r="110" spans="3:9">
      <c r="C110" s="27"/>
      <c r="D110" s="27"/>
      <c r="E110" s="27"/>
      <c r="F110" s="27"/>
      <c r="G110" s="27"/>
      <c r="H110" s="27"/>
      <c r="I110" s="27"/>
    </row>
    <row r="111" spans="3:9">
      <c r="C111" s="27"/>
      <c r="D111" s="27"/>
      <c r="E111" s="27"/>
      <c r="F111" s="27"/>
      <c r="G111" s="27"/>
      <c r="H111" s="27"/>
      <c r="I111" s="27"/>
    </row>
    <row r="112" spans="3:9">
      <c r="C112" s="27"/>
      <c r="D112" s="27"/>
      <c r="E112" s="27"/>
      <c r="F112" s="27"/>
      <c r="G112" s="27"/>
      <c r="H112" s="27"/>
      <c r="I112" s="27"/>
    </row>
    <row r="113" spans="1:9">
      <c r="C113" s="27"/>
      <c r="D113" s="27"/>
      <c r="E113" s="27"/>
      <c r="F113" s="27"/>
      <c r="G113" s="27"/>
      <c r="H113" s="27"/>
      <c r="I113" s="27"/>
    </row>
    <row r="114" spans="1:9">
      <c r="C114" s="27"/>
      <c r="D114" s="27"/>
      <c r="E114" s="27"/>
      <c r="F114" s="27"/>
      <c r="G114" s="27"/>
      <c r="H114" s="27"/>
      <c r="I114" s="27"/>
    </row>
    <row r="115" spans="1:9">
      <c r="C115" s="27"/>
      <c r="D115" s="27"/>
      <c r="E115" s="27"/>
      <c r="F115" s="27"/>
      <c r="G115" s="27"/>
      <c r="H115" s="27"/>
      <c r="I115" s="27"/>
    </row>
    <row r="116" spans="1:9">
      <c r="C116" s="27"/>
      <c r="D116" s="27"/>
      <c r="E116" s="27"/>
      <c r="F116" s="27"/>
      <c r="G116" s="27"/>
      <c r="H116" s="27"/>
      <c r="I116" s="27"/>
    </row>
    <row r="117" spans="1:9">
      <c r="C117" s="27"/>
      <c r="D117" s="27"/>
      <c r="E117" s="27"/>
      <c r="F117" s="27"/>
      <c r="G117" s="27"/>
      <c r="H117" s="27"/>
      <c r="I117" s="27"/>
    </row>
    <row r="118" spans="1:9">
      <c r="C118" s="27"/>
      <c r="D118" s="27"/>
      <c r="E118" s="27"/>
      <c r="F118" s="27"/>
      <c r="G118" s="27"/>
      <c r="H118" s="27"/>
      <c r="I118" s="27"/>
    </row>
    <row r="119" spans="1:9">
      <c r="C119" s="27"/>
      <c r="D119" s="27"/>
      <c r="E119" s="27"/>
      <c r="F119" s="27"/>
      <c r="G119" s="27"/>
      <c r="H119" s="27"/>
      <c r="I119" s="27"/>
    </row>
    <row r="120" spans="1:9">
      <c r="C120" s="27"/>
      <c r="D120" s="27"/>
      <c r="E120" s="27"/>
      <c r="F120" s="27"/>
      <c r="G120" s="27"/>
      <c r="H120" s="27"/>
      <c r="I120" s="27"/>
    </row>
    <row r="121" spans="1:9">
      <c r="C121" s="27"/>
      <c r="D121" s="27"/>
      <c r="E121" s="27"/>
      <c r="F121" s="27"/>
      <c r="G121" s="27"/>
      <c r="H121" s="27"/>
      <c r="I121" s="27"/>
    </row>
    <row r="122" spans="1:9">
      <c r="C122" s="27"/>
      <c r="D122" s="27"/>
      <c r="E122" s="27"/>
      <c r="F122" s="27"/>
      <c r="G122" s="27"/>
      <c r="H122" s="27"/>
      <c r="I122" s="27"/>
    </row>
    <row r="123" spans="1:9">
      <c r="C123" s="27"/>
      <c r="D123" s="27"/>
      <c r="E123" s="27"/>
      <c r="F123" s="27"/>
      <c r="G123" s="27"/>
      <c r="H123" s="27"/>
      <c r="I123" s="27"/>
    </row>
    <row r="124" spans="1:9">
      <c r="A124" s="138"/>
      <c r="B124" s="139"/>
      <c r="C124" s="139"/>
      <c r="D124" s="139"/>
      <c r="E124" s="140"/>
      <c r="F124" s="140"/>
      <c r="G124" s="140"/>
      <c r="H124" s="141"/>
      <c r="I124" s="139"/>
    </row>
    <row r="125" spans="1:9">
      <c r="A125" s="138"/>
      <c r="B125" s="139"/>
      <c r="C125" s="139"/>
      <c r="D125" s="139"/>
      <c r="E125" s="140"/>
      <c r="F125" s="140"/>
      <c r="G125" s="140"/>
      <c r="H125" s="141"/>
      <c r="I125" s="139"/>
    </row>
    <row r="126" spans="1:9">
      <c r="A126" s="138"/>
      <c r="B126" s="139"/>
      <c r="C126" s="139"/>
      <c r="D126" s="139"/>
      <c r="E126" s="140"/>
      <c r="F126" s="140"/>
      <c r="G126" s="140"/>
      <c r="H126" s="141"/>
      <c r="I126" s="139"/>
    </row>
    <row r="127" spans="1:9">
      <c r="A127" s="138"/>
      <c r="B127" s="139"/>
      <c r="C127" s="139"/>
      <c r="D127" s="139"/>
      <c r="E127" s="140"/>
      <c r="F127" s="140"/>
      <c r="G127" s="140"/>
      <c r="H127" s="141"/>
      <c r="I127" s="139"/>
    </row>
    <row r="128" spans="1:9">
      <c r="A128" s="138"/>
      <c r="B128" s="139"/>
      <c r="C128" s="139"/>
      <c r="D128" s="139"/>
      <c r="E128" s="140"/>
      <c r="F128" s="140"/>
      <c r="G128" s="140"/>
      <c r="H128" s="141"/>
      <c r="I128" s="139"/>
    </row>
    <row r="129" spans="1:9">
      <c r="A129" s="138"/>
      <c r="B129" s="139"/>
      <c r="C129" s="139"/>
      <c r="D129" s="139"/>
      <c r="E129" s="140"/>
      <c r="F129" s="140"/>
      <c r="G129" s="140"/>
      <c r="H129" s="141"/>
      <c r="I129" s="139"/>
    </row>
    <row r="130" spans="1:9">
      <c r="A130" s="138"/>
      <c r="B130" s="139"/>
      <c r="C130" s="139"/>
      <c r="D130" s="139"/>
      <c r="E130" s="140"/>
      <c r="F130" s="140"/>
      <c r="G130" s="140"/>
      <c r="H130" s="141"/>
      <c r="I130" s="139"/>
    </row>
    <row r="131" spans="1:9">
      <c r="A131" s="138"/>
      <c r="B131" s="139"/>
      <c r="C131" s="139"/>
      <c r="D131" s="139"/>
      <c r="E131" s="140"/>
      <c r="F131" s="140"/>
      <c r="G131" s="140"/>
      <c r="H131" s="141"/>
      <c r="I131" s="139"/>
    </row>
  </sheetData>
  <sortState ref="A8:T72">
    <sortCondition descending="1" ref="T8:T72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5"/>
  <sheetViews>
    <sheetView zoomScale="85" zoomScaleNormal="85" workbookViewId="0">
      <selection activeCell="H24" sqref="H24"/>
    </sheetView>
  </sheetViews>
  <sheetFormatPr defaultRowHeight="15.75"/>
  <cols>
    <col min="1" max="1" width="5.5703125" style="27" customWidth="1"/>
    <col min="2" max="2" width="20" style="30" customWidth="1"/>
    <col min="3" max="3" width="14.7109375" style="30" customWidth="1"/>
    <col min="4" max="4" width="19.5703125" style="30" customWidth="1"/>
    <col min="5" max="5" width="7" style="135" customWidth="1"/>
    <col min="6" max="6" width="10.85546875" style="135" customWidth="1"/>
    <col min="7" max="7" width="12.28515625" style="135" customWidth="1"/>
    <col min="8" max="8" width="43" style="136" customWidth="1"/>
    <col min="9" max="9" width="36.140625" style="141" customWidth="1"/>
    <col min="10" max="10" width="5.85546875" style="27" customWidth="1"/>
    <col min="11" max="11" width="6.42578125" style="27" customWidth="1"/>
    <col min="12" max="12" width="6.5703125" style="27" customWidth="1"/>
    <col min="13" max="13" width="5.85546875" style="27" customWidth="1"/>
    <col min="14" max="15" width="6.140625" style="27" customWidth="1"/>
    <col min="16" max="16" width="7" style="27" customWidth="1"/>
    <col min="17" max="17" width="6.140625" style="27" customWidth="1"/>
    <col min="18" max="18" width="9.140625" style="27"/>
    <col min="19" max="19" width="15" style="182" customWidth="1"/>
    <col min="20" max="20" width="17.42578125" style="27" customWidth="1"/>
    <col min="21" max="16384" width="9.140625" style="27"/>
  </cols>
  <sheetData>
    <row r="1" spans="1:20">
      <c r="B1" s="27"/>
      <c r="C1" s="27"/>
      <c r="D1" s="27"/>
      <c r="E1" s="27"/>
      <c r="F1" s="27"/>
      <c r="G1" s="27"/>
      <c r="H1" s="27"/>
      <c r="I1" s="27"/>
    </row>
    <row r="2" spans="1:20">
      <c r="B2" s="27"/>
      <c r="C2" s="27"/>
      <c r="D2" s="27"/>
      <c r="E2" s="27"/>
      <c r="F2" s="27" t="s">
        <v>505</v>
      </c>
      <c r="G2" s="27"/>
      <c r="H2" s="27"/>
      <c r="I2" s="27"/>
    </row>
    <row r="3" spans="1:20">
      <c r="B3" s="27"/>
      <c r="C3" s="27" t="s">
        <v>513</v>
      </c>
      <c r="D3" s="27"/>
      <c r="E3" s="27"/>
      <c r="F3" s="27"/>
      <c r="G3" s="27"/>
      <c r="H3" s="27"/>
      <c r="I3" s="27"/>
    </row>
    <row r="4" spans="1:20">
      <c r="B4" s="97" t="s">
        <v>506</v>
      </c>
      <c r="C4" s="116" t="s">
        <v>507</v>
      </c>
      <c r="D4" s="27"/>
      <c r="E4" s="27"/>
      <c r="F4" s="27"/>
      <c r="G4" s="27"/>
      <c r="H4" s="97" t="s">
        <v>508</v>
      </c>
      <c r="I4" s="98">
        <v>10</v>
      </c>
    </row>
    <row r="5" spans="1:20">
      <c r="B5" s="97" t="s">
        <v>488</v>
      </c>
      <c r="C5" s="98">
        <v>77</v>
      </c>
      <c r="D5" s="27"/>
      <c r="E5" s="27"/>
      <c r="F5" s="27"/>
      <c r="G5" s="27"/>
      <c r="H5" s="97" t="s">
        <v>509</v>
      </c>
      <c r="I5" s="98" t="s">
        <v>600</v>
      </c>
    </row>
    <row r="6" spans="1:20">
      <c r="B6" s="27"/>
      <c r="C6" s="27"/>
      <c r="D6" s="27"/>
      <c r="E6" s="27"/>
      <c r="F6" s="27"/>
      <c r="G6" s="27"/>
      <c r="H6" s="27"/>
      <c r="I6" s="27"/>
    </row>
    <row r="7" spans="1:20">
      <c r="B7" s="27"/>
      <c r="C7" s="27"/>
      <c r="D7" s="27"/>
      <c r="E7" s="27"/>
      <c r="F7" s="27"/>
      <c r="G7" s="27"/>
      <c r="H7" s="27"/>
      <c r="I7" s="27"/>
    </row>
    <row r="8" spans="1:20" ht="48" customHeight="1">
      <c r="A8" s="100" t="s">
        <v>0</v>
      </c>
      <c r="B8" s="103" t="s">
        <v>105</v>
      </c>
      <c r="C8" s="103" t="s">
        <v>74</v>
      </c>
      <c r="D8" s="103" t="s">
        <v>75</v>
      </c>
      <c r="E8" s="103" t="s">
        <v>76</v>
      </c>
      <c r="F8" s="104" t="s">
        <v>1</v>
      </c>
      <c r="G8" s="103" t="s">
        <v>2</v>
      </c>
      <c r="H8" s="105" t="s">
        <v>3</v>
      </c>
      <c r="I8" s="103" t="s">
        <v>4</v>
      </c>
      <c r="J8" s="29" t="s">
        <v>588</v>
      </c>
      <c r="K8" s="29" t="s">
        <v>589</v>
      </c>
      <c r="L8" s="29" t="s">
        <v>590</v>
      </c>
      <c r="M8" s="29" t="s">
        <v>591</v>
      </c>
      <c r="N8" s="29" t="s">
        <v>592</v>
      </c>
      <c r="O8" s="29" t="s">
        <v>593</v>
      </c>
      <c r="P8" s="29" t="s">
        <v>602</v>
      </c>
      <c r="Q8" s="29" t="s">
        <v>603</v>
      </c>
      <c r="R8" s="29" t="s">
        <v>594</v>
      </c>
      <c r="S8" s="183" t="s">
        <v>595</v>
      </c>
      <c r="T8" s="29" t="s">
        <v>596</v>
      </c>
    </row>
    <row r="9" spans="1:20">
      <c r="A9" s="186">
        <v>1</v>
      </c>
      <c r="B9" s="202" t="s">
        <v>402</v>
      </c>
      <c r="C9" s="202" t="s">
        <v>85</v>
      </c>
      <c r="D9" s="202" t="s">
        <v>149</v>
      </c>
      <c r="E9" s="186" t="s">
        <v>103</v>
      </c>
      <c r="F9" s="186" t="s">
        <v>17</v>
      </c>
      <c r="G9" s="203">
        <v>40082</v>
      </c>
      <c r="H9" s="184" t="s">
        <v>43</v>
      </c>
      <c r="I9" s="184" t="s">
        <v>44</v>
      </c>
      <c r="J9" s="149">
        <v>8</v>
      </c>
      <c r="K9" s="149">
        <v>0</v>
      </c>
      <c r="L9" s="149">
        <v>4</v>
      </c>
      <c r="M9" s="149">
        <v>2</v>
      </c>
      <c r="N9" s="149">
        <v>4</v>
      </c>
      <c r="O9" s="149">
        <v>12</v>
      </c>
      <c r="P9" s="149">
        <v>10</v>
      </c>
      <c r="Q9" s="149">
        <v>20</v>
      </c>
      <c r="R9" s="149">
        <f>SUM(J9:Q9)</f>
        <v>60</v>
      </c>
      <c r="S9" s="150">
        <f>R9*100/77</f>
        <v>77.922077922077918</v>
      </c>
      <c r="T9" s="149" t="s">
        <v>622</v>
      </c>
    </row>
    <row r="10" spans="1:20">
      <c r="A10" s="186">
        <v>2</v>
      </c>
      <c r="B10" s="185" t="s">
        <v>382</v>
      </c>
      <c r="C10" s="185" t="s">
        <v>229</v>
      </c>
      <c r="D10" s="185" t="s">
        <v>219</v>
      </c>
      <c r="E10" s="164" t="s">
        <v>103</v>
      </c>
      <c r="F10" s="186" t="s">
        <v>17</v>
      </c>
      <c r="G10" s="165">
        <v>40159</v>
      </c>
      <c r="H10" s="160" t="s">
        <v>39</v>
      </c>
      <c r="I10" s="156" t="s">
        <v>40</v>
      </c>
      <c r="J10" s="149">
        <v>6</v>
      </c>
      <c r="K10" s="149">
        <v>3</v>
      </c>
      <c r="L10" s="149">
        <v>4</v>
      </c>
      <c r="M10" s="149">
        <v>2</v>
      </c>
      <c r="N10" s="149">
        <v>4</v>
      </c>
      <c r="O10" s="149">
        <v>14</v>
      </c>
      <c r="P10" s="149">
        <v>0</v>
      </c>
      <c r="Q10" s="149">
        <v>19</v>
      </c>
      <c r="R10" s="149">
        <f>SUM(J10:Q10)</f>
        <v>52</v>
      </c>
      <c r="S10" s="150">
        <f>R10*100/77</f>
        <v>67.532467532467535</v>
      </c>
      <c r="T10" s="149" t="s">
        <v>623</v>
      </c>
    </row>
    <row r="11" spans="1:20">
      <c r="A11" s="186">
        <v>3</v>
      </c>
      <c r="B11" s="202" t="s">
        <v>81</v>
      </c>
      <c r="C11" s="202" t="s">
        <v>129</v>
      </c>
      <c r="D11" s="202" t="s">
        <v>91</v>
      </c>
      <c r="E11" s="186" t="s">
        <v>103</v>
      </c>
      <c r="F11" s="186" t="s">
        <v>17</v>
      </c>
      <c r="G11" s="203">
        <v>40035</v>
      </c>
      <c r="H11" s="184" t="s">
        <v>43</v>
      </c>
      <c r="I11" s="184" t="s">
        <v>44</v>
      </c>
      <c r="J11" s="149">
        <v>8</v>
      </c>
      <c r="K11" s="149">
        <v>0</v>
      </c>
      <c r="L11" s="149">
        <v>4</v>
      </c>
      <c r="M11" s="149">
        <v>2</v>
      </c>
      <c r="N11" s="149">
        <v>4</v>
      </c>
      <c r="O11" s="149">
        <v>12</v>
      </c>
      <c r="P11" s="149">
        <v>10</v>
      </c>
      <c r="Q11" s="149">
        <v>10</v>
      </c>
      <c r="R11" s="149">
        <f>SUM(J11:Q11)</f>
        <v>50</v>
      </c>
      <c r="S11" s="150">
        <f>R11*100/77</f>
        <v>64.935064935064929</v>
      </c>
      <c r="T11" s="149" t="s">
        <v>623</v>
      </c>
    </row>
    <row r="12" spans="1:20">
      <c r="A12" s="186">
        <v>4</v>
      </c>
      <c r="B12" s="156" t="s">
        <v>113</v>
      </c>
      <c r="C12" s="156" t="s">
        <v>127</v>
      </c>
      <c r="D12" s="156" t="s">
        <v>149</v>
      </c>
      <c r="E12" s="164" t="s">
        <v>103</v>
      </c>
      <c r="F12" s="186" t="s">
        <v>17</v>
      </c>
      <c r="G12" s="159">
        <v>39955</v>
      </c>
      <c r="H12" s="160" t="s">
        <v>230</v>
      </c>
      <c r="I12" s="156" t="s">
        <v>231</v>
      </c>
      <c r="J12" s="149">
        <v>5</v>
      </c>
      <c r="K12" s="149">
        <v>3</v>
      </c>
      <c r="L12" s="149">
        <v>6</v>
      </c>
      <c r="M12" s="149">
        <v>4</v>
      </c>
      <c r="N12" s="149">
        <v>4</v>
      </c>
      <c r="O12" s="149">
        <v>11</v>
      </c>
      <c r="P12" s="149">
        <v>0</v>
      </c>
      <c r="Q12" s="149">
        <v>14</v>
      </c>
      <c r="R12" s="149">
        <f>SUM(J12:Q12)</f>
        <v>47</v>
      </c>
      <c r="S12" s="150">
        <f>R12*100/77</f>
        <v>61.038961038961041</v>
      </c>
      <c r="T12" s="149" t="s">
        <v>623</v>
      </c>
    </row>
    <row r="13" spans="1:20">
      <c r="A13" s="186">
        <v>5</v>
      </c>
      <c r="B13" s="202" t="s">
        <v>138</v>
      </c>
      <c r="C13" s="202" t="s">
        <v>217</v>
      </c>
      <c r="D13" s="202" t="s">
        <v>272</v>
      </c>
      <c r="E13" s="186" t="s">
        <v>103</v>
      </c>
      <c r="F13" s="186" t="s">
        <v>17</v>
      </c>
      <c r="G13" s="203">
        <v>40047</v>
      </c>
      <c r="H13" s="184" t="s">
        <v>43</v>
      </c>
      <c r="I13" s="184" t="s">
        <v>44</v>
      </c>
      <c r="J13" s="149">
        <v>8</v>
      </c>
      <c r="K13" s="149">
        <v>0</v>
      </c>
      <c r="L13" s="149">
        <v>4</v>
      </c>
      <c r="M13" s="149">
        <v>2</v>
      </c>
      <c r="N13" s="149">
        <v>2</v>
      </c>
      <c r="O13" s="149">
        <v>2</v>
      </c>
      <c r="P13" s="149">
        <v>10</v>
      </c>
      <c r="Q13" s="149">
        <v>17</v>
      </c>
      <c r="R13" s="149">
        <f>SUM(J13:Q13)</f>
        <v>45</v>
      </c>
      <c r="S13" s="150">
        <f>R13*100/77</f>
        <v>58.441558441558442</v>
      </c>
      <c r="T13" s="149" t="s">
        <v>623</v>
      </c>
    </row>
    <row r="14" spans="1:20">
      <c r="A14" s="186">
        <v>6</v>
      </c>
      <c r="B14" s="191" t="s">
        <v>389</v>
      </c>
      <c r="C14" s="191" t="s">
        <v>165</v>
      </c>
      <c r="D14" s="191" t="s">
        <v>117</v>
      </c>
      <c r="E14" s="192" t="s">
        <v>103</v>
      </c>
      <c r="F14" s="186" t="s">
        <v>17</v>
      </c>
      <c r="G14" s="204">
        <v>39932</v>
      </c>
      <c r="H14" s="205" t="s">
        <v>39</v>
      </c>
      <c r="I14" s="191" t="s">
        <v>42</v>
      </c>
      <c r="J14" s="149">
        <v>4</v>
      </c>
      <c r="K14" s="149">
        <v>1</v>
      </c>
      <c r="L14" s="149">
        <v>4</v>
      </c>
      <c r="M14" s="149">
        <v>2</v>
      </c>
      <c r="N14" s="149">
        <v>2</v>
      </c>
      <c r="O14" s="149">
        <v>5</v>
      </c>
      <c r="P14" s="149">
        <v>5</v>
      </c>
      <c r="Q14" s="149">
        <v>21</v>
      </c>
      <c r="R14" s="149">
        <f>SUM(J14:Q14)</f>
        <v>44</v>
      </c>
      <c r="S14" s="150">
        <f>R14*100/77</f>
        <v>57.142857142857146</v>
      </c>
      <c r="T14" s="149" t="s">
        <v>623</v>
      </c>
    </row>
    <row r="15" spans="1:20">
      <c r="A15" s="186">
        <v>7</v>
      </c>
      <c r="B15" s="185" t="s">
        <v>390</v>
      </c>
      <c r="C15" s="185" t="s">
        <v>293</v>
      </c>
      <c r="D15" s="185" t="s">
        <v>271</v>
      </c>
      <c r="E15" s="164" t="s">
        <v>103</v>
      </c>
      <c r="F15" s="186" t="s">
        <v>17</v>
      </c>
      <c r="G15" s="165">
        <v>40181</v>
      </c>
      <c r="H15" s="160" t="s">
        <v>39</v>
      </c>
      <c r="I15" s="156" t="s">
        <v>40</v>
      </c>
      <c r="J15" s="149">
        <v>4</v>
      </c>
      <c r="K15" s="149">
        <v>0</v>
      </c>
      <c r="L15" s="149">
        <v>6</v>
      </c>
      <c r="M15" s="149">
        <v>1</v>
      </c>
      <c r="N15" s="149">
        <v>0</v>
      </c>
      <c r="O15" s="149">
        <v>14</v>
      </c>
      <c r="P15" s="149">
        <v>3</v>
      </c>
      <c r="Q15" s="149">
        <v>16</v>
      </c>
      <c r="R15" s="149">
        <f>SUM(J15:Q15)</f>
        <v>44</v>
      </c>
      <c r="S15" s="150">
        <f>R15*100/77</f>
        <v>57.142857142857146</v>
      </c>
      <c r="T15" s="149" t="s">
        <v>623</v>
      </c>
    </row>
    <row r="16" spans="1:20">
      <c r="A16" s="186">
        <v>8</v>
      </c>
      <c r="B16" s="206" t="s">
        <v>520</v>
      </c>
      <c r="C16" s="206" t="s">
        <v>116</v>
      </c>
      <c r="D16" s="206" t="s">
        <v>371</v>
      </c>
      <c r="E16" s="207" t="s">
        <v>103</v>
      </c>
      <c r="F16" s="186" t="s">
        <v>17</v>
      </c>
      <c r="G16" s="208">
        <v>40049</v>
      </c>
      <c r="H16" s="209" t="s">
        <v>25</v>
      </c>
      <c r="I16" s="206" t="s">
        <v>28</v>
      </c>
      <c r="J16" s="149">
        <v>7</v>
      </c>
      <c r="K16" s="149">
        <v>3</v>
      </c>
      <c r="L16" s="149">
        <v>6</v>
      </c>
      <c r="M16" s="149">
        <v>4</v>
      </c>
      <c r="N16" s="149">
        <v>3</v>
      </c>
      <c r="O16" s="149">
        <v>11</v>
      </c>
      <c r="P16" s="149">
        <v>8</v>
      </c>
      <c r="Q16" s="149">
        <v>2</v>
      </c>
      <c r="R16" s="149">
        <f>SUM(J16:Q16)</f>
        <v>44</v>
      </c>
      <c r="S16" s="150">
        <f>R16*100/77</f>
        <v>57.142857142857146</v>
      </c>
      <c r="T16" s="149" t="s">
        <v>623</v>
      </c>
    </row>
    <row r="17" spans="1:20">
      <c r="A17" s="186">
        <v>9</v>
      </c>
      <c r="B17" s="210" t="s">
        <v>81</v>
      </c>
      <c r="C17" s="210" t="s">
        <v>626</v>
      </c>
      <c r="D17" s="210" t="s">
        <v>627</v>
      </c>
      <c r="E17" s="164" t="s">
        <v>103</v>
      </c>
      <c r="F17" s="186" t="s">
        <v>17</v>
      </c>
      <c r="G17" s="211">
        <v>40313</v>
      </c>
      <c r="H17" s="156" t="s">
        <v>60</v>
      </c>
      <c r="I17" s="156" t="s">
        <v>61</v>
      </c>
      <c r="J17" s="149">
        <v>5</v>
      </c>
      <c r="K17" s="149">
        <v>0</v>
      </c>
      <c r="L17" s="149">
        <v>4</v>
      </c>
      <c r="M17" s="149">
        <v>0</v>
      </c>
      <c r="N17" s="149">
        <v>0</v>
      </c>
      <c r="O17" s="149">
        <v>12</v>
      </c>
      <c r="P17" s="149">
        <v>7</v>
      </c>
      <c r="Q17" s="149">
        <v>15</v>
      </c>
      <c r="R17" s="149">
        <f>SUM(J17:Q17)</f>
        <v>43</v>
      </c>
      <c r="S17" s="150">
        <f>R17*100/77</f>
        <v>55.844155844155843</v>
      </c>
      <c r="T17" s="149" t="s">
        <v>623</v>
      </c>
    </row>
    <row r="18" spans="1:20">
      <c r="A18" s="186">
        <v>10</v>
      </c>
      <c r="B18" s="185" t="s">
        <v>391</v>
      </c>
      <c r="C18" s="185" t="s">
        <v>256</v>
      </c>
      <c r="D18" s="185" t="s">
        <v>243</v>
      </c>
      <c r="E18" s="164" t="s">
        <v>103</v>
      </c>
      <c r="F18" s="186" t="s">
        <v>17</v>
      </c>
      <c r="G18" s="165">
        <v>40019</v>
      </c>
      <c r="H18" s="160" t="s">
        <v>39</v>
      </c>
      <c r="I18" s="156" t="s">
        <v>42</v>
      </c>
      <c r="J18" s="149">
        <v>6</v>
      </c>
      <c r="K18" s="149">
        <v>3</v>
      </c>
      <c r="L18" s="149">
        <v>6</v>
      </c>
      <c r="M18" s="149">
        <v>0</v>
      </c>
      <c r="N18" s="149">
        <v>0</v>
      </c>
      <c r="O18" s="149">
        <v>3</v>
      </c>
      <c r="P18" s="149">
        <v>0</v>
      </c>
      <c r="Q18" s="149">
        <v>24</v>
      </c>
      <c r="R18" s="149">
        <f>SUM(J18:Q18)</f>
        <v>42</v>
      </c>
      <c r="S18" s="150">
        <f>R18*100/77</f>
        <v>54.545454545454547</v>
      </c>
      <c r="T18" s="149" t="s">
        <v>623</v>
      </c>
    </row>
    <row r="19" spans="1:20">
      <c r="A19" s="186">
        <v>11</v>
      </c>
      <c r="B19" s="202" t="s">
        <v>138</v>
      </c>
      <c r="C19" s="202" t="s">
        <v>93</v>
      </c>
      <c r="D19" s="202" t="s">
        <v>126</v>
      </c>
      <c r="E19" s="186" t="s">
        <v>103</v>
      </c>
      <c r="F19" s="186" t="s">
        <v>17</v>
      </c>
      <c r="G19" s="212">
        <v>40114</v>
      </c>
      <c r="H19" s="160" t="s">
        <v>25</v>
      </c>
      <c r="I19" s="157" t="s">
        <v>28</v>
      </c>
      <c r="J19" s="149">
        <v>8</v>
      </c>
      <c r="K19" s="149">
        <v>3</v>
      </c>
      <c r="L19" s="149">
        <v>6</v>
      </c>
      <c r="M19" s="149">
        <v>2</v>
      </c>
      <c r="N19" s="149">
        <v>2</v>
      </c>
      <c r="O19" s="149">
        <v>4</v>
      </c>
      <c r="P19" s="149">
        <v>10</v>
      </c>
      <c r="Q19" s="149">
        <v>6</v>
      </c>
      <c r="R19" s="149">
        <f>SUM(J19:Q19)</f>
        <v>41</v>
      </c>
      <c r="S19" s="150">
        <f>R19*100/77</f>
        <v>53.246753246753244</v>
      </c>
      <c r="T19" s="149" t="s">
        <v>623</v>
      </c>
    </row>
    <row r="20" spans="1:20">
      <c r="A20" s="186">
        <v>12</v>
      </c>
      <c r="B20" s="185" t="s">
        <v>383</v>
      </c>
      <c r="C20" s="185" t="s">
        <v>384</v>
      </c>
      <c r="D20" s="185" t="s">
        <v>385</v>
      </c>
      <c r="E20" s="164" t="s">
        <v>103</v>
      </c>
      <c r="F20" s="186" t="s">
        <v>17</v>
      </c>
      <c r="G20" s="165">
        <v>40383</v>
      </c>
      <c r="H20" s="160" t="s">
        <v>39</v>
      </c>
      <c r="I20" s="157" t="s">
        <v>40</v>
      </c>
      <c r="J20" s="149">
        <v>3</v>
      </c>
      <c r="K20" s="149">
        <v>0</v>
      </c>
      <c r="L20" s="149">
        <v>6</v>
      </c>
      <c r="M20" s="149">
        <v>2</v>
      </c>
      <c r="N20" s="149">
        <v>0</v>
      </c>
      <c r="O20" s="149">
        <v>9</v>
      </c>
      <c r="P20" s="149">
        <v>2</v>
      </c>
      <c r="Q20" s="149">
        <v>17</v>
      </c>
      <c r="R20" s="149">
        <f>SUM(J20:Q20)</f>
        <v>39</v>
      </c>
      <c r="S20" s="150">
        <f>R20*100/77</f>
        <v>50.649350649350652</v>
      </c>
      <c r="T20" s="149" t="s">
        <v>623</v>
      </c>
    </row>
    <row r="21" spans="1:20">
      <c r="A21" s="186">
        <v>13</v>
      </c>
      <c r="B21" s="202" t="s">
        <v>419</v>
      </c>
      <c r="C21" s="202" t="s">
        <v>166</v>
      </c>
      <c r="D21" s="202" t="s">
        <v>343</v>
      </c>
      <c r="E21" s="186" t="s">
        <v>103</v>
      </c>
      <c r="F21" s="186" t="s">
        <v>17</v>
      </c>
      <c r="G21" s="213">
        <v>40064</v>
      </c>
      <c r="H21" s="156" t="s">
        <v>60</v>
      </c>
      <c r="I21" s="156" t="s">
        <v>61</v>
      </c>
      <c r="J21" s="149">
        <v>6</v>
      </c>
      <c r="K21" s="149">
        <v>0</v>
      </c>
      <c r="L21" s="149">
        <v>4</v>
      </c>
      <c r="M21" s="149">
        <v>0</v>
      </c>
      <c r="N21" s="149">
        <v>0</v>
      </c>
      <c r="O21" s="149">
        <v>11</v>
      </c>
      <c r="P21" s="149">
        <v>0</v>
      </c>
      <c r="Q21" s="149">
        <v>18</v>
      </c>
      <c r="R21" s="149">
        <f>SUM(J21:Q21)</f>
        <v>39</v>
      </c>
      <c r="S21" s="150">
        <f>R21*100/77</f>
        <v>50.649350649350652</v>
      </c>
      <c r="T21" s="149" t="s">
        <v>623</v>
      </c>
    </row>
    <row r="22" spans="1:20">
      <c r="A22" s="201">
        <v>14</v>
      </c>
      <c r="B22" s="101" t="s">
        <v>361</v>
      </c>
      <c r="C22" s="101" t="s">
        <v>424</v>
      </c>
      <c r="D22" s="101" t="s">
        <v>423</v>
      </c>
      <c r="E22" s="38" t="s">
        <v>103</v>
      </c>
      <c r="F22" s="38" t="s">
        <v>17</v>
      </c>
      <c r="G22" s="102">
        <v>39915</v>
      </c>
      <c r="H22" s="23" t="s">
        <v>12</v>
      </c>
      <c r="I22" s="23" t="s">
        <v>16</v>
      </c>
      <c r="J22" s="132">
        <v>6</v>
      </c>
      <c r="K22" s="132">
        <v>0</v>
      </c>
      <c r="L22" s="132">
        <v>6</v>
      </c>
      <c r="M22" s="132">
        <v>4</v>
      </c>
      <c r="N22" s="132">
        <v>2</v>
      </c>
      <c r="O22" s="132">
        <v>3</v>
      </c>
      <c r="P22" s="132">
        <v>4</v>
      </c>
      <c r="Q22" s="132">
        <v>12</v>
      </c>
      <c r="R22" s="132">
        <f>SUM(J22:Q22)</f>
        <v>37</v>
      </c>
      <c r="S22" s="133">
        <f>R22*100/77</f>
        <v>48.051948051948052</v>
      </c>
      <c r="T22" s="132"/>
    </row>
    <row r="23" spans="1:20">
      <c r="A23" s="201">
        <v>15</v>
      </c>
      <c r="B23" s="106" t="s">
        <v>514</v>
      </c>
      <c r="C23" s="106" t="s">
        <v>127</v>
      </c>
      <c r="D23" s="106" t="s">
        <v>515</v>
      </c>
      <c r="E23" s="85" t="s">
        <v>103</v>
      </c>
      <c r="F23" s="38" t="s">
        <v>17</v>
      </c>
      <c r="G23" s="107">
        <v>40032</v>
      </c>
      <c r="H23" s="106" t="s">
        <v>230</v>
      </c>
      <c r="I23" s="106" t="s">
        <v>231</v>
      </c>
      <c r="J23" s="132">
        <v>5</v>
      </c>
      <c r="K23" s="132">
        <v>3</v>
      </c>
      <c r="L23" s="132">
        <v>4</v>
      </c>
      <c r="M23" s="132">
        <v>4</v>
      </c>
      <c r="N23" s="132">
        <v>4</v>
      </c>
      <c r="O23" s="132">
        <v>4</v>
      </c>
      <c r="P23" s="132">
        <v>3</v>
      </c>
      <c r="Q23" s="132">
        <v>10</v>
      </c>
      <c r="R23" s="132">
        <f>SUM(J23:Q23)</f>
        <v>37</v>
      </c>
      <c r="S23" s="133">
        <f>R23*100/77</f>
        <v>48.051948051948052</v>
      </c>
      <c r="T23" s="132"/>
    </row>
    <row r="24" spans="1:20">
      <c r="A24" s="201">
        <v>16</v>
      </c>
      <c r="B24" s="24" t="s">
        <v>392</v>
      </c>
      <c r="C24" s="24" t="s">
        <v>393</v>
      </c>
      <c r="D24" s="24" t="s">
        <v>394</v>
      </c>
      <c r="E24" s="25" t="s">
        <v>104</v>
      </c>
      <c r="F24" s="38" t="s">
        <v>17</v>
      </c>
      <c r="G24" s="66">
        <v>40266</v>
      </c>
      <c r="H24" s="15" t="s">
        <v>39</v>
      </c>
      <c r="I24" s="26" t="s">
        <v>40</v>
      </c>
      <c r="J24" s="132">
        <v>6</v>
      </c>
      <c r="K24" s="132">
        <v>0</v>
      </c>
      <c r="L24" s="132">
        <v>4</v>
      </c>
      <c r="M24" s="132">
        <v>2</v>
      </c>
      <c r="N24" s="132">
        <v>0</v>
      </c>
      <c r="O24" s="132">
        <v>4</v>
      </c>
      <c r="P24" s="132">
        <v>2</v>
      </c>
      <c r="Q24" s="132">
        <v>19</v>
      </c>
      <c r="R24" s="132">
        <f>SUM(J24:Q24)</f>
        <v>37</v>
      </c>
      <c r="S24" s="133">
        <f>R24*100/77</f>
        <v>48.051948051948052</v>
      </c>
      <c r="T24" s="132"/>
    </row>
    <row r="25" spans="1:20">
      <c r="A25" s="201">
        <v>17</v>
      </c>
      <c r="B25" s="101" t="s">
        <v>368</v>
      </c>
      <c r="C25" s="101" t="s">
        <v>163</v>
      </c>
      <c r="D25" s="101" t="s">
        <v>262</v>
      </c>
      <c r="E25" s="38" t="s">
        <v>103</v>
      </c>
      <c r="F25" s="38" t="s">
        <v>17</v>
      </c>
      <c r="G25" s="39">
        <v>40079</v>
      </c>
      <c r="H25" s="23" t="s">
        <v>21</v>
      </c>
      <c r="I25" s="23" t="s">
        <v>22</v>
      </c>
      <c r="J25" s="132">
        <v>5</v>
      </c>
      <c r="K25" s="132">
        <v>1</v>
      </c>
      <c r="L25" s="132">
        <v>4</v>
      </c>
      <c r="M25" s="132">
        <v>2</v>
      </c>
      <c r="N25" s="132">
        <v>4</v>
      </c>
      <c r="O25" s="132">
        <v>12</v>
      </c>
      <c r="P25" s="132">
        <v>0</v>
      </c>
      <c r="Q25" s="132">
        <v>8</v>
      </c>
      <c r="R25" s="132">
        <f>SUM(J25:Q25)</f>
        <v>36</v>
      </c>
      <c r="S25" s="133">
        <f>R25*100/77</f>
        <v>46.753246753246756</v>
      </c>
      <c r="T25" s="132"/>
    </row>
    <row r="26" spans="1:20">
      <c r="A26" s="201">
        <v>18</v>
      </c>
      <c r="B26" s="24" t="s">
        <v>381</v>
      </c>
      <c r="C26" s="24" t="s">
        <v>127</v>
      </c>
      <c r="D26" s="24" t="s">
        <v>185</v>
      </c>
      <c r="E26" s="25" t="s">
        <v>103</v>
      </c>
      <c r="F26" s="38" t="s">
        <v>17</v>
      </c>
      <c r="G26" s="66">
        <v>40037</v>
      </c>
      <c r="H26" s="15" t="s">
        <v>39</v>
      </c>
      <c r="I26" s="26" t="s">
        <v>42</v>
      </c>
      <c r="J26" s="132">
        <v>8</v>
      </c>
      <c r="K26" s="132">
        <v>0</v>
      </c>
      <c r="L26" s="132">
        <v>6</v>
      </c>
      <c r="M26" s="132">
        <v>4</v>
      </c>
      <c r="N26" s="132">
        <v>1</v>
      </c>
      <c r="O26" s="132">
        <v>4</v>
      </c>
      <c r="P26" s="132">
        <v>8</v>
      </c>
      <c r="Q26" s="132">
        <v>5</v>
      </c>
      <c r="R26" s="132">
        <f>SUM(J26:Q26)</f>
        <v>36</v>
      </c>
      <c r="S26" s="133">
        <f>R26*100/77</f>
        <v>46.753246753246756</v>
      </c>
      <c r="T26" s="132"/>
    </row>
    <row r="27" spans="1:20">
      <c r="A27" s="201">
        <v>19</v>
      </c>
      <c r="B27" s="24" t="s">
        <v>184</v>
      </c>
      <c r="C27" s="24" t="s">
        <v>183</v>
      </c>
      <c r="D27" s="24" t="s">
        <v>272</v>
      </c>
      <c r="E27" s="25" t="s">
        <v>103</v>
      </c>
      <c r="F27" s="38" t="s">
        <v>17</v>
      </c>
      <c r="G27" s="66">
        <v>39949</v>
      </c>
      <c r="H27" s="15" t="s">
        <v>39</v>
      </c>
      <c r="I27" s="26" t="s">
        <v>42</v>
      </c>
      <c r="J27" s="132">
        <v>6</v>
      </c>
      <c r="K27" s="132">
        <v>0</v>
      </c>
      <c r="L27" s="132">
        <v>4</v>
      </c>
      <c r="M27" s="132">
        <v>0</v>
      </c>
      <c r="N27" s="132">
        <v>2</v>
      </c>
      <c r="O27" s="132">
        <v>7</v>
      </c>
      <c r="P27" s="132">
        <v>0</v>
      </c>
      <c r="Q27" s="132">
        <v>16</v>
      </c>
      <c r="R27" s="132">
        <f>SUM(J27:Q27)</f>
        <v>35</v>
      </c>
      <c r="S27" s="133">
        <f>R27*100/77</f>
        <v>45.454545454545453</v>
      </c>
      <c r="T27" s="132"/>
    </row>
    <row r="28" spans="1:20">
      <c r="A28" s="201">
        <v>20</v>
      </c>
      <c r="B28" s="16" t="s">
        <v>427</v>
      </c>
      <c r="C28" s="16" t="s">
        <v>320</v>
      </c>
      <c r="D28" s="16" t="s">
        <v>97</v>
      </c>
      <c r="E28" s="17" t="s">
        <v>103</v>
      </c>
      <c r="F28" s="38" t="s">
        <v>17</v>
      </c>
      <c r="G28" s="43">
        <v>40057</v>
      </c>
      <c r="H28" s="15" t="s">
        <v>230</v>
      </c>
      <c r="I28" s="26" t="s">
        <v>351</v>
      </c>
      <c r="J28" s="132">
        <v>4</v>
      </c>
      <c r="K28" s="132">
        <v>1</v>
      </c>
      <c r="L28" s="132">
        <v>6</v>
      </c>
      <c r="M28" s="132">
        <v>1</v>
      </c>
      <c r="N28" s="132">
        <v>0</v>
      </c>
      <c r="O28" s="132">
        <v>5</v>
      </c>
      <c r="P28" s="132">
        <v>4</v>
      </c>
      <c r="Q28" s="132">
        <v>14</v>
      </c>
      <c r="R28" s="132">
        <f>SUM(J28:Q28)</f>
        <v>35</v>
      </c>
      <c r="S28" s="133">
        <f>R28*100/77</f>
        <v>45.454545454545453</v>
      </c>
      <c r="T28" s="132"/>
    </row>
    <row r="29" spans="1:20" ht="15.75" customHeight="1">
      <c r="A29" s="201">
        <v>21</v>
      </c>
      <c r="B29" s="26" t="s">
        <v>425</v>
      </c>
      <c r="C29" s="26" t="s">
        <v>426</v>
      </c>
      <c r="D29" s="26" t="s">
        <v>257</v>
      </c>
      <c r="E29" s="25" t="s">
        <v>103</v>
      </c>
      <c r="F29" s="38" t="s">
        <v>17</v>
      </c>
      <c r="G29" s="43">
        <v>40181</v>
      </c>
      <c r="H29" s="15" t="s">
        <v>230</v>
      </c>
      <c r="I29" s="26" t="s">
        <v>231</v>
      </c>
      <c r="J29" s="132">
        <v>8</v>
      </c>
      <c r="K29" s="132">
        <v>0</v>
      </c>
      <c r="L29" s="132">
        <v>4</v>
      </c>
      <c r="M29" s="132">
        <v>1</v>
      </c>
      <c r="N29" s="132">
        <v>2</v>
      </c>
      <c r="O29" s="132">
        <v>6</v>
      </c>
      <c r="P29" s="132">
        <v>0</v>
      </c>
      <c r="Q29" s="132">
        <v>14</v>
      </c>
      <c r="R29" s="132">
        <f>SUM(J29:Q29)</f>
        <v>35</v>
      </c>
      <c r="S29" s="133">
        <f>R29*100/77</f>
        <v>45.454545454545453</v>
      </c>
      <c r="T29" s="132"/>
    </row>
    <row r="30" spans="1:20">
      <c r="A30" s="201">
        <v>22</v>
      </c>
      <c r="B30" s="101" t="s">
        <v>400</v>
      </c>
      <c r="C30" s="101" t="s">
        <v>401</v>
      </c>
      <c r="D30" s="101" t="s">
        <v>86</v>
      </c>
      <c r="E30" s="38" t="s">
        <v>103</v>
      </c>
      <c r="F30" s="38" t="s">
        <v>17</v>
      </c>
      <c r="G30" s="39">
        <v>40084</v>
      </c>
      <c r="H30" s="23" t="s">
        <v>43</v>
      </c>
      <c r="I30" s="23" t="s">
        <v>44</v>
      </c>
      <c r="J30" s="132">
        <v>8</v>
      </c>
      <c r="K30" s="132">
        <v>0</v>
      </c>
      <c r="L30" s="132">
        <v>4</v>
      </c>
      <c r="M30" s="132">
        <v>1</v>
      </c>
      <c r="N30" s="132">
        <v>0</v>
      </c>
      <c r="O30" s="132">
        <v>1</v>
      </c>
      <c r="P30" s="132">
        <v>10</v>
      </c>
      <c r="Q30" s="132">
        <v>11</v>
      </c>
      <c r="R30" s="132">
        <f>SUM(J30:Q30)</f>
        <v>35</v>
      </c>
      <c r="S30" s="133">
        <f>R30*100/77</f>
        <v>45.454545454545453</v>
      </c>
      <c r="T30" s="132"/>
    </row>
    <row r="31" spans="1:20">
      <c r="A31" s="201">
        <v>23</v>
      </c>
      <c r="B31" s="106" t="s">
        <v>518</v>
      </c>
      <c r="C31" s="106" t="s">
        <v>468</v>
      </c>
      <c r="D31" s="106" t="s">
        <v>335</v>
      </c>
      <c r="E31" s="85" t="s">
        <v>104</v>
      </c>
      <c r="F31" s="38" t="s">
        <v>17</v>
      </c>
      <c r="G31" s="107">
        <v>39998</v>
      </c>
      <c r="H31" s="81" t="s">
        <v>39</v>
      </c>
      <c r="I31" s="78" t="s">
        <v>41</v>
      </c>
      <c r="J31" s="132">
        <v>8</v>
      </c>
      <c r="K31" s="132">
        <v>0</v>
      </c>
      <c r="L31" s="132">
        <v>4</v>
      </c>
      <c r="M31" s="132">
        <v>2</v>
      </c>
      <c r="N31" s="132">
        <v>4</v>
      </c>
      <c r="O31" s="132">
        <v>1</v>
      </c>
      <c r="P31" s="132">
        <v>2</v>
      </c>
      <c r="Q31" s="132">
        <v>13</v>
      </c>
      <c r="R31" s="132">
        <f>SUM(J31:Q31)</f>
        <v>34</v>
      </c>
      <c r="S31" s="133">
        <f>R31*100/77</f>
        <v>44.155844155844157</v>
      </c>
      <c r="T31" s="132"/>
    </row>
    <row r="32" spans="1:20">
      <c r="A32" s="201">
        <v>24</v>
      </c>
      <c r="B32" s="101" t="s">
        <v>299</v>
      </c>
      <c r="C32" s="101" t="s">
        <v>220</v>
      </c>
      <c r="D32" s="101" t="s">
        <v>262</v>
      </c>
      <c r="E32" s="38" t="s">
        <v>103</v>
      </c>
      <c r="F32" s="38" t="s">
        <v>17</v>
      </c>
      <c r="G32" s="102">
        <v>40219</v>
      </c>
      <c r="H32" s="23" t="s">
        <v>9</v>
      </c>
      <c r="I32" s="23" t="s">
        <v>10</v>
      </c>
      <c r="J32" s="132">
        <v>8</v>
      </c>
      <c r="K32" s="132">
        <v>3</v>
      </c>
      <c r="L32" s="132">
        <v>4</v>
      </c>
      <c r="M32" s="132">
        <v>4</v>
      </c>
      <c r="N32" s="132">
        <v>0</v>
      </c>
      <c r="O32" s="132">
        <v>3</v>
      </c>
      <c r="P32" s="132">
        <v>10</v>
      </c>
      <c r="Q32" s="132">
        <v>1</v>
      </c>
      <c r="R32" s="132">
        <f>SUM(J32:Q32)</f>
        <v>33</v>
      </c>
      <c r="S32" s="133">
        <f>R32*100/77</f>
        <v>42.857142857142854</v>
      </c>
      <c r="T32" s="132"/>
    </row>
    <row r="33" spans="1:20">
      <c r="A33" s="201">
        <v>25</v>
      </c>
      <c r="B33" s="101" t="s">
        <v>358</v>
      </c>
      <c r="C33" s="101" t="s">
        <v>101</v>
      </c>
      <c r="D33" s="101" t="s">
        <v>359</v>
      </c>
      <c r="E33" s="38" t="s">
        <v>103</v>
      </c>
      <c r="F33" s="38" t="s">
        <v>17</v>
      </c>
      <c r="G33" s="102">
        <v>40058</v>
      </c>
      <c r="H33" s="23" t="s">
        <v>9</v>
      </c>
      <c r="I33" s="23" t="s">
        <v>10</v>
      </c>
      <c r="J33" s="132">
        <v>8</v>
      </c>
      <c r="K33" s="132">
        <v>0</v>
      </c>
      <c r="L33" s="132">
        <v>6</v>
      </c>
      <c r="M33" s="132">
        <v>4</v>
      </c>
      <c r="N33" s="132">
        <v>0</v>
      </c>
      <c r="O33" s="132">
        <v>6</v>
      </c>
      <c r="P33" s="132">
        <v>5</v>
      </c>
      <c r="Q33" s="132">
        <v>4</v>
      </c>
      <c r="R33" s="132">
        <f>SUM(J33:Q33)</f>
        <v>33</v>
      </c>
      <c r="S33" s="133">
        <f>R33*100/77</f>
        <v>42.857142857142854</v>
      </c>
      <c r="T33" s="132"/>
    </row>
    <row r="34" spans="1:20">
      <c r="A34" s="201">
        <v>26</v>
      </c>
      <c r="B34" s="24" t="s">
        <v>408</v>
      </c>
      <c r="C34" s="24" t="s">
        <v>258</v>
      </c>
      <c r="D34" s="24" t="s">
        <v>396</v>
      </c>
      <c r="E34" s="25" t="s">
        <v>104</v>
      </c>
      <c r="F34" s="38" t="s">
        <v>17</v>
      </c>
      <c r="G34" s="39">
        <v>40002</v>
      </c>
      <c r="H34" s="23" t="s">
        <v>47</v>
      </c>
      <c r="I34" s="23" t="s">
        <v>628</v>
      </c>
      <c r="J34" s="132">
        <v>4</v>
      </c>
      <c r="K34" s="132">
        <v>0</v>
      </c>
      <c r="L34" s="132">
        <v>4</v>
      </c>
      <c r="M34" s="132">
        <v>1</v>
      </c>
      <c r="N34" s="132">
        <v>0</v>
      </c>
      <c r="O34" s="132">
        <v>4</v>
      </c>
      <c r="P34" s="132">
        <v>0</v>
      </c>
      <c r="Q34" s="132">
        <v>19</v>
      </c>
      <c r="R34" s="132">
        <f>SUM(J34:Q34)</f>
        <v>32</v>
      </c>
      <c r="S34" s="133">
        <f>R34*100/77</f>
        <v>41.558441558441558</v>
      </c>
      <c r="T34" s="132"/>
    </row>
    <row r="35" spans="1:20">
      <c r="A35" s="201">
        <v>27</v>
      </c>
      <c r="B35" s="106" t="s">
        <v>514</v>
      </c>
      <c r="C35" s="106" t="s">
        <v>224</v>
      </c>
      <c r="D35" s="106" t="s">
        <v>515</v>
      </c>
      <c r="E35" s="85" t="s">
        <v>103</v>
      </c>
      <c r="F35" s="38" t="s">
        <v>17</v>
      </c>
      <c r="G35" s="107">
        <v>40032</v>
      </c>
      <c r="H35" s="106" t="s">
        <v>516</v>
      </c>
      <c r="I35" s="106" t="s">
        <v>231</v>
      </c>
      <c r="J35" s="132">
        <v>6</v>
      </c>
      <c r="K35" s="132">
        <v>3</v>
      </c>
      <c r="L35" s="132">
        <v>2</v>
      </c>
      <c r="M35" s="132">
        <v>4</v>
      </c>
      <c r="N35" s="132">
        <v>1</v>
      </c>
      <c r="O35" s="132">
        <v>6</v>
      </c>
      <c r="P35" s="132">
        <v>4</v>
      </c>
      <c r="Q35" s="132">
        <v>6</v>
      </c>
      <c r="R35" s="132">
        <f>SUM(J35:Q35)</f>
        <v>32</v>
      </c>
      <c r="S35" s="133">
        <f>R35*100/77</f>
        <v>41.558441558441558</v>
      </c>
      <c r="T35" s="132"/>
    </row>
    <row r="36" spans="1:20">
      <c r="A36" s="201">
        <v>28</v>
      </c>
      <c r="B36" s="101" t="s">
        <v>376</v>
      </c>
      <c r="C36" s="101" t="s">
        <v>114</v>
      </c>
      <c r="D36" s="101" t="s">
        <v>377</v>
      </c>
      <c r="E36" s="38" t="s">
        <v>103</v>
      </c>
      <c r="F36" s="38" t="s">
        <v>17</v>
      </c>
      <c r="G36" s="14">
        <v>40196</v>
      </c>
      <c r="H36" s="15" t="s">
        <v>29</v>
      </c>
      <c r="I36" s="16" t="s">
        <v>30</v>
      </c>
      <c r="J36" s="132">
        <v>7</v>
      </c>
      <c r="K36" s="132">
        <v>0</v>
      </c>
      <c r="L36" s="132">
        <v>2</v>
      </c>
      <c r="M36" s="132">
        <v>2</v>
      </c>
      <c r="N36" s="132">
        <v>1</v>
      </c>
      <c r="O36" s="132">
        <v>4</v>
      </c>
      <c r="P36" s="132">
        <v>0</v>
      </c>
      <c r="Q36" s="132">
        <v>16</v>
      </c>
      <c r="R36" s="132">
        <f>SUM(J36:Q36)</f>
        <v>32</v>
      </c>
      <c r="S36" s="133">
        <f>R36*100/77</f>
        <v>41.558441558441558</v>
      </c>
      <c r="T36" s="132"/>
    </row>
    <row r="37" spans="1:20">
      <c r="A37" s="201">
        <v>29</v>
      </c>
      <c r="B37" s="26" t="s">
        <v>430</v>
      </c>
      <c r="C37" s="26" t="s">
        <v>156</v>
      </c>
      <c r="D37" s="26" t="s">
        <v>272</v>
      </c>
      <c r="E37" s="25" t="s">
        <v>103</v>
      </c>
      <c r="F37" s="38" t="s">
        <v>17</v>
      </c>
      <c r="G37" s="43">
        <v>40032</v>
      </c>
      <c r="H37" s="15" t="s">
        <v>230</v>
      </c>
      <c r="I37" s="26" t="s">
        <v>231</v>
      </c>
      <c r="J37" s="132">
        <v>2</v>
      </c>
      <c r="K37" s="132">
        <v>0</v>
      </c>
      <c r="L37" s="132">
        <v>4</v>
      </c>
      <c r="M37" s="132">
        <v>0</v>
      </c>
      <c r="N37" s="132">
        <v>2</v>
      </c>
      <c r="O37" s="132">
        <v>10</v>
      </c>
      <c r="P37" s="132">
        <v>2</v>
      </c>
      <c r="Q37" s="132">
        <v>12</v>
      </c>
      <c r="R37" s="132">
        <f>SUM(J37:Q37)</f>
        <v>32</v>
      </c>
      <c r="S37" s="133">
        <f>R37*100/77</f>
        <v>41.558441558441558</v>
      </c>
      <c r="T37" s="132"/>
    </row>
    <row r="38" spans="1:20">
      <c r="A38" s="201">
        <v>30</v>
      </c>
      <c r="B38" s="24" t="s">
        <v>386</v>
      </c>
      <c r="C38" s="24" t="s">
        <v>387</v>
      </c>
      <c r="D38" s="24" t="s">
        <v>388</v>
      </c>
      <c r="E38" s="25" t="s">
        <v>103</v>
      </c>
      <c r="F38" s="38" t="s">
        <v>17</v>
      </c>
      <c r="G38" s="66">
        <v>40177</v>
      </c>
      <c r="H38" s="15" t="s">
        <v>39</v>
      </c>
      <c r="I38" s="26" t="s">
        <v>42</v>
      </c>
      <c r="J38" s="132">
        <v>4</v>
      </c>
      <c r="K38" s="132">
        <v>1</v>
      </c>
      <c r="L38" s="132">
        <v>6</v>
      </c>
      <c r="M38" s="132">
        <v>2</v>
      </c>
      <c r="N38" s="132">
        <v>0</v>
      </c>
      <c r="O38" s="132">
        <v>14</v>
      </c>
      <c r="P38" s="132">
        <v>0</v>
      </c>
      <c r="Q38" s="132">
        <v>4</v>
      </c>
      <c r="R38" s="132">
        <f>SUM(J38:Q38)</f>
        <v>31</v>
      </c>
      <c r="S38" s="133">
        <f>R38*100/77</f>
        <v>40.259740259740262</v>
      </c>
      <c r="T38" s="132"/>
    </row>
    <row r="39" spans="1:20">
      <c r="A39" s="201">
        <v>31</v>
      </c>
      <c r="B39" s="24" t="s">
        <v>191</v>
      </c>
      <c r="C39" s="24" t="s">
        <v>109</v>
      </c>
      <c r="D39" s="24" t="s">
        <v>375</v>
      </c>
      <c r="E39" s="25" t="s">
        <v>104</v>
      </c>
      <c r="F39" s="38" t="s">
        <v>17</v>
      </c>
      <c r="G39" s="66">
        <v>40025</v>
      </c>
      <c r="H39" s="15" t="s">
        <v>29</v>
      </c>
      <c r="I39" s="16" t="s">
        <v>34</v>
      </c>
      <c r="J39" s="132">
        <v>1</v>
      </c>
      <c r="K39" s="132">
        <v>0</v>
      </c>
      <c r="L39" s="132">
        <v>4</v>
      </c>
      <c r="M39" s="132">
        <v>4</v>
      </c>
      <c r="N39" s="132">
        <v>1</v>
      </c>
      <c r="O39" s="132">
        <v>11</v>
      </c>
      <c r="P39" s="132">
        <v>4</v>
      </c>
      <c r="Q39" s="132">
        <v>4</v>
      </c>
      <c r="R39" s="132">
        <f>SUM(J39:Q39)</f>
        <v>29</v>
      </c>
      <c r="S39" s="133">
        <f>R39*100/77</f>
        <v>37.662337662337663</v>
      </c>
      <c r="T39" s="132"/>
    </row>
    <row r="40" spans="1:20">
      <c r="A40" s="201">
        <v>32</v>
      </c>
      <c r="B40" s="101" t="s">
        <v>363</v>
      </c>
      <c r="C40" s="101" t="s">
        <v>120</v>
      </c>
      <c r="D40" s="101" t="s">
        <v>254</v>
      </c>
      <c r="E40" s="38" t="s">
        <v>103</v>
      </c>
      <c r="F40" s="38" t="s">
        <v>17</v>
      </c>
      <c r="G40" s="102">
        <v>39926</v>
      </c>
      <c r="H40" s="23" t="s">
        <v>12</v>
      </c>
      <c r="I40" s="23" t="s">
        <v>16</v>
      </c>
      <c r="J40" s="132">
        <v>5</v>
      </c>
      <c r="K40" s="132">
        <v>0</v>
      </c>
      <c r="L40" s="132">
        <v>6</v>
      </c>
      <c r="M40" s="132">
        <v>1</v>
      </c>
      <c r="N40" s="132">
        <v>0</v>
      </c>
      <c r="O40" s="132">
        <v>13</v>
      </c>
      <c r="P40" s="132">
        <v>0</v>
      </c>
      <c r="Q40" s="132">
        <v>3</v>
      </c>
      <c r="R40" s="132">
        <f>SUM(J40:Q40)</f>
        <v>28</v>
      </c>
      <c r="S40" s="133">
        <f>R40*100/77</f>
        <v>36.363636363636367</v>
      </c>
      <c r="T40" s="132"/>
    </row>
    <row r="41" spans="1:20">
      <c r="A41" s="201">
        <v>33</v>
      </c>
      <c r="B41" s="101" t="s">
        <v>364</v>
      </c>
      <c r="C41" s="101" t="s">
        <v>277</v>
      </c>
      <c r="D41" s="101" t="s">
        <v>321</v>
      </c>
      <c r="E41" s="38" t="s">
        <v>103</v>
      </c>
      <c r="F41" s="38" t="s">
        <v>17</v>
      </c>
      <c r="G41" s="102">
        <v>39925</v>
      </c>
      <c r="H41" s="23" t="s">
        <v>12</v>
      </c>
      <c r="I41" s="23" t="s">
        <v>16</v>
      </c>
      <c r="J41" s="132">
        <v>4</v>
      </c>
      <c r="K41" s="132">
        <v>0</v>
      </c>
      <c r="L41" s="132">
        <v>4</v>
      </c>
      <c r="M41" s="132">
        <v>0</v>
      </c>
      <c r="N41" s="132">
        <v>0</v>
      </c>
      <c r="O41" s="132">
        <v>8</v>
      </c>
      <c r="P41" s="132">
        <v>2</v>
      </c>
      <c r="Q41" s="132">
        <v>10</v>
      </c>
      <c r="R41" s="132">
        <f>SUM(J41:Q41)</f>
        <v>28</v>
      </c>
      <c r="S41" s="133">
        <f>R41*100/77</f>
        <v>36.363636363636367</v>
      </c>
      <c r="T41" s="132"/>
    </row>
    <row r="42" spans="1:20">
      <c r="A42" s="201">
        <v>34</v>
      </c>
      <c r="B42" s="78" t="s">
        <v>282</v>
      </c>
      <c r="C42" s="78" t="s">
        <v>129</v>
      </c>
      <c r="D42" s="78" t="s">
        <v>380</v>
      </c>
      <c r="E42" s="79" t="s">
        <v>103</v>
      </c>
      <c r="F42" s="38" t="s">
        <v>17</v>
      </c>
      <c r="G42" s="80">
        <v>40199</v>
      </c>
      <c r="H42" s="81" t="s">
        <v>39</v>
      </c>
      <c r="I42" s="78" t="s">
        <v>42</v>
      </c>
      <c r="J42" s="132">
        <v>4</v>
      </c>
      <c r="K42" s="132">
        <v>3</v>
      </c>
      <c r="L42" s="132">
        <v>4</v>
      </c>
      <c r="M42" s="132">
        <v>1</v>
      </c>
      <c r="N42" s="132">
        <v>0</v>
      </c>
      <c r="O42" s="132">
        <v>0</v>
      </c>
      <c r="P42" s="132">
        <v>0</v>
      </c>
      <c r="Q42" s="132">
        <v>15</v>
      </c>
      <c r="R42" s="132">
        <f>SUM(J42:Q42)</f>
        <v>27</v>
      </c>
      <c r="S42" s="133">
        <f>R42*100/77</f>
        <v>35.064935064935064</v>
      </c>
      <c r="T42" s="132"/>
    </row>
    <row r="43" spans="1:20">
      <c r="A43" s="201">
        <v>35</v>
      </c>
      <c r="B43" s="77" t="s">
        <v>409</v>
      </c>
      <c r="C43" s="77" t="s">
        <v>410</v>
      </c>
      <c r="D43" s="77" t="s">
        <v>126</v>
      </c>
      <c r="E43" s="17" t="s">
        <v>103</v>
      </c>
      <c r="F43" s="38" t="s">
        <v>17</v>
      </c>
      <c r="G43" s="14">
        <v>40130</v>
      </c>
      <c r="H43" s="15" t="s">
        <v>53</v>
      </c>
      <c r="I43" s="16" t="s">
        <v>54</v>
      </c>
      <c r="J43" s="132">
        <v>7</v>
      </c>
      <c r="K43" s="132">
        <v>0</v>
      </c>
      <c r="L43" s="132">
        <v>4</v>
      </c>
      <c r="M43" s="132">
        <v>2</v>
      </c>
      <c r="N43" s="132">
        <v>0</v>
      </c>
      <c r="O43" s="132">
        <v>5</v>
      </c>
      <c r="P43" s="132">
        <v>0</v>
      </c>
      <c r="Q43" s="132">
        <v>9</v>
      </c>
      <c r="R43" s="132">
        <f>SUM(J43:Q43)</f>
        <v>27</v>
      </c>
      <c r="S43" s="133">
        <f>R43*100/77</f>
        <v>35.064935064935064</v>
      </c>
      <c r="T43" s="132"/>
    </row>
    <row r="44" spans="1:20">
      <c r="A44" s="201">
        <v>36</v>
      </c>
      <c r="B44" s="101" t="s">
        <v>362</v>
      </c>
      <c r="C44" s="101" t="s">
        <v>156</v>
      </c>
      <c r="D44" s="101" t="s">
        <v>82</v>
      </c>
      <c r="E44" s="38" t="s">
        <v>103</v>
      </c>
      <c r="F44" s="38" t="s">
        <v>17</v>
      </c>
      <c r="G44" s="102">
        <v>40054</v>
      </c>
      <c r="H44" s="23" t="s">
        <v>12</v>
      </c>
      <c r="I44" s="23" t="s">
        <v>16</v>
      </c>
      <c r="J44" s="132">
        <v>3</v>
      </c>
      <c r="K44" s="132">
        <v>1</v>
      </c>
      <c r="L44" s="132">
        <v>4</v>
      </c>
      <c r="M44" s="132">
        <v>1</v>
      </c>
      <c r="N44" s="132">
        <v>0</v>
      </c>
      <c r="O44" s="132">
        <v>6</v>
      </c>
      <c r="P44" s="132">
        <v>0</v>
      </c>
      <c r="Q44" s="132">
        <v>12</v>
      </c>
      <c r="R44" s="132">
        <f>SUM(J44:Q44)</f>
        <v>27</v>
      </c>
      <c r="S44" s="133">
        <f>R44*100/77</f>
        <v>35.064935064935064</v>
      </c>
      <c r="T44" s="132"/>
    </row>
    <row r="45" spans="1:20">
      <c r="A45" s="201">
        <v>37</v>
      </c>
      <c r="B45" s="101" t="s">
        <v>366</v>
      </c>
      <c r="C45" s="101" t="s">
        <v>245</v>
      </c>
      <c r="D45" s="101" t="s">
        <v>193</v>
      </c>
      <c r="E45" s="38" t="s">
        <v>104</v>
      </c>
      <c r="F45" s="38" t="s">
        <v>17</v>
      </c>
      <c r="G45" s="39">
        <v>39958</v>
      </c>
      <c r="H45" s="23" t="s">
        <v>21</v>
      </c>
      <c r="I45" s="23" t="s">
        <v>22</v>
      </c>
      <c r="J45" s="132">
        <v>6</v>
      </c>
      <c r="K45" s="132">
        <v>0</v>
      </c>
      <c r="L45" s="132">
        <v>6</v>
      </c>
      <c r="M45" s="132">
        <v>2</v>
      </c>
      <c r="N45" s="132">
        <v>0</v>
      </c>
      <c r="O45" s="132">
        <v>1</v>
      </c>
      <c r="P45" s="132">
        <v>8</v>
      </c>
      <c r="Q45" s="132">
        <v>3</v>
      </c>
      <c r="R45" s="132">
        <f>SUM(J45:Q45)</f>
        <v>26</v>
      </c>
      <c r="S45" s="133">
        <f>R45*100/77</f>
        <v>33.766233766233768</v>
      </c>
      <c r="T45" s="132"/>
    </row>
    <row r="46" spans="1:20">
      <c r="A46" s="201">
        <v>38</v>
      </c>
      <c r="B46" s="106" t="s">
        <v>261</v>
      </c>
      <c r="C46" s="106" t="s">
        <v>422</v>
      </c>
      <c r="D46" s="106" t="s">
        <v>521</v>
      </c>
      <c r="E46" s="85" t="s">
        <v>104</v>
      </c>
      <c r="F46" s="38" t="s">
        <v>17</v>
      </c>
      <c r="G46" s="86">
        <v>40221</v>
      </c>
      <c r="H46" s="106" t="s">
        <v>39</v>
      </c>
      <c r="I46" s="81" t="s">
        <v>42</v>
      </c>
      <c r="J46" s="132">
        <v>6</v>
      </c>
      <c r="K46" s="132">
        <v>1</v>
      </c>
      <c r="L46" s="132">
        <v>4</v>
      </c>
      <c r="M46" s="132">
        <v>1</v>
      </c>
      <c r="N46" s="132">
        <v>4</v>
      </c>
      <c r="O46" s="132">
        <v>1</v>
      </c>
      <c r="P46" s="132">
        <v>0</v>
      </c>
      <c r="Q46" s="132">
        <v>8</v>
      </c>
      <c r="R46" s="132">
        <f>SUM(J46:Q46)</f>
        <v>25</v>
      </c>
      <c r="S46" s="133">
        <f>R46*100/77</f>
        <v>32.467532467532465</v>
      </c>
      <c r="T46" s="132"/>
    </row>
    <row r="47" spans="1:20">
      <c r="A47" s="201">
        <v>39</v>
      </c>
      <c r="B47" s="77" t="s">
        <v>421</v>
      </c>
      <c r="C47" s="77" t="s">
        <v>422</v>
      </c>
      <c r="D47" s="77" t="s">
        <v>137</v>
      </c>
      <c r="E47" s="17" t="s">
        <v>104</v>
      </c>
      <c r="F47" s="38" t="s">
        <v>17</v>
      </c>
      <c r="G47" s="14">
        <v>39898</v>
      </c>
      <c r="H47" s="15" t="s">
        <v>71</v>
      </c>
      <c r="I47" s="16" t="s">
        <v>72</v>
      </c>
      <c r="J47" s="132">
        <v>5</v>
      </c>
      <c r="K47" s="132">
        <v>0</v>
      </c>
      <c r="L47" s="132">
        <v>6</v>
      </c>
      <c r="M47" s="132">
        <v>2</v>
      </c>
      <c r="N47" s="132">
        <v>0</v>
      </c>
      <c r="O47" s="132">
        <v>3</v>
      </c>
      <c r="P47" s="132">
        <v>0</v>
      </c>
      <c r="Q47" s="132">
        <v>8</v>
      </c>
      <c r="R47" s="132">
        <f>SUM(J47:Q47)</f>
        <v>24</v>
      </c>
      <c r="S47" s="133">
        <f>R47*100/77</f>
        <v>31.168831168831169</v>
      </c>
      <c r="T47" s="132"/>
    </row>
    <row r="48" spans="1:20">
      <c r="A48" s="201">
        <v>40</v>
      </c>
      <c r="B48" s="24" t="s">
        <v>372</v>
      </c>
      <c r="C48" s="24" t="s">
        <v>159</v>
      </c>
      <c r="D48" s="24" t="s">
        <v>241</v>
      </c>
      <c r="E48" s="25" t="s">
        <v>103</v>
      </c>
      <c r="F48" s="38" t="s">
        <v>17</v>
      </c>
      <c r="G48" s="66">
        <v>39926</v>
      </c>
      <c r="H48" s="15" t="s">
        <v>29</v>
      </c>
      <c r="I48" s="16" t="s">
        <v>34</v>
      </c>
      <c r="J48" s="132">
        <v>6</v>
      </c>
      <c r="K48" s="132">
        <v>0</v>
      </c>
      <c r="L48" s="132">
        <v>2</v>
      </c>
      <c r="M48" s="132">
        <v>0</v>
      </c>
      <c r="N48" s="132">
        <v>0</v>
      </c>
      <c r="O48" s="132">
        <v>14</v>
      </c>
      <c r="P48" s="132">
        <v>0</v>
      </c>
      <c r="Q48" s="132">
        <v>2</v>
      </c>
      <c r="R48" s="132">
        <f>SUM(J48:Q48)</f>
        <v>24</v>
      </c>
      <c r="S48" s="133">
        <f>R48*100/77</f>
        <v>31.168831168831169</v>
      </c>
      <c r="T48" s="132"/>
    </row>
    <row r="49" spans="1:20">
      <c r="A49" s="201">
        <v>41</v>
      </c>
      <c r="B49" s="81" t="s">
        <v>397</v>
      </c>
      <c r="C49" s="81" t="s">
        <v>291</v>
      </c>
      <c r="D49" s="81" t="s">
        <v>395</v>
      </c>
      <c r="E49" s="85" t="s">
        <v>103</v>
      </c>
      <c r="F49" s="38" t="s">
        <v>17</v>
      </c>
      <c r="G49" s="86">
        <v>40138</v>
      </c>
      <c r="H49" s="106" t="s">
        <v>39</v>
      </c>
      <c r="I49" s="81" t="s">
        <v>41</v>
      </c>
      <c r="J49" s="132">
        <v>5</v>
      </c>
      <c r="K49" s="132">
        <v>0</v>
      </c>
      <c r="L49" s="132">
        <v>6</v>
      </c>
      <c r="M49" s="132">
        <v>2</v>
      </c>
      <c r="N49" s="132">
        <v>2</v>
      </c>
      <c r="O49" s="132">
        <v>4</v>
      </c>
      <c r="P49" s="132">
        <v>4</v>
      </c>
      <c r="Q49" s="132">
        <v>0</v>
      </c>
      <c r="R49" s="132">
        <f>SUM(J49:Q49)</f>
        <v>23</v>
      </c>
      <c r="S49" s="133">
        <f>R49*100/77</f>
        <v>29.870129870129869</v>
      </c>
      <c r="T49" s="132"/>
    </row>
    <row r="50" spans="1:20">
      <c r="A50" s="201">
        <v>42</v>
      </c>
      <c r="B50" s="101" t="s">
        <v>261</v>
      </c>
      <c r="C50" s="101" t="s">
        <v>405</v>
      </c>
      <c r="D50" s="101" t="s">
        <v>297</v>
      </c>
      <c r="E50" s="38" t="s">
        <v>104</v>
      </c>
      <c r="F50" s="38" t="s">
        <v>17</v>
      </c>
      <c r="G50" s="39">
        <v>40240</v>
      </c>
      <c r="H50" s="23" t="s">
        <v>47</v>
      </c>
      <c r="I50" s="23" t="s">
        <v>628</v>
      </c>
      <c r="J50" s="132">
        <v>5</v>
      </c>
      <c r="K50" s="132">
        <v>0</v>
      </c>
      <c r="L50" s="132">
        <v>6</v>
      </c>
      <c r="M50" s="132">
        <v>1</v>
      </c>
      <c r="N50" s="132">
        <v>0</v>
      </c>
      <c r="O50" s="132">
        <v>7</v>
      </c>
      <c r="P50" s="132">
        <v>1</v>
      </c>
      <c r="Q50" s="132">
        <v>3</v>
      </c>
      <c r="R50" s="132">
        <f>SUM(J50:Q50)</f>
        <v>23</v>
      </c>
      <c r="S50" s="133">
        <f>R50*100/77</f>
        <v>29.870129870129869</v>
      </c>
      <c r="T50" s="132"/>
    </row>
    <row r="51" spans="1:20">
      <c r="A51" s="201">
        <v>43</v>
      </c>
      <c r="B51" s="26" t="s">
        <v>428</v>
      </c>
      <c r="C51" s="26" t="s">
        <v>429</v>
      </c>
      <c r="D51" s="26" t="s">
        <v>110</v>
      </c>
      <c r="E51" s="25" t="s">
        <v>104</v>
      </c>
      <c r="F51" s="38" t="s">
        <v>17</v>
      </c>
      <c r="G51" s="43">
        <v>40217</v>
      </c>
      <c r="H51" s="15" t="s">
        <v>230</v>
      </c>
      <c r="I51" s="26" t="s">
        <v>351</v>
      </c>
      <c r="J51" s="132">
        <v>3</v>
      </c>
      <c r="K51" s="132">
        <v>0</v>
      </c>
      <c r="L51" s="132">
        <v>6</v>
      </c>
      <c r="M51" s="132">
        <v>4</v>
      </c>
      <c r="N51" s="132">
        <v>0</v>
      </c>
      <c r="O51" s="132">
        <v>2</v>
      </c>
      <c r="P51" s="132">
        <v>0</v>
      </c>
      <c r="Q51" s="132">
        <v>8</v>
      </c>
      <c r="R51" s="132">
        <f>SUM(J51:Q51)</f>
        <v>23</v>
      </c>
      <c r="S51" s="133">
        <f>R51*100/77</f>
        <v>29.870129870129869</v>
      </c>
      <c r="T51" s="132"/>
    </row>
    <row r="52" spans="1:20">
      <c r="A52" s="201">
        <v>44</v>
      </c>
      <c r="B52" s="101" t="s">
        <v>403</v>
      </c>
      <c r="C52" s="101" t="s">
        <v>404</v>
      </c>
      <c r="D52" s="101" t="s">
        <v>249</v>
      </c>
      <c r="E52" s="38" t="s">
        <v>104</v>
      </c>
      <c r="F52" s="38" t="s">
        <v>17</v>
      </c>
      <c r="G52" s="39">
        <v>40048</v>
      </c>
      <c r="H52" s="23" t="s">
        <v>47</v>
      </c>
      <c r="I52" s="23" t="s">
        <v>628</v>
      </c>
      <c r="J52" s="132">
        <v>4</v>
      </c>
      <c r="K52" s="132">
        <v>0</v>
      </c>
      <c r="L52" s="132">
        <v>4</v>
      </c>
      <c r="M52" s="132">
        <v>2</v>
      </c>
      <c r="N52" s="132">
        <v>0</v>
      </c>
      <c r="O52" s="132">
        <v>1</v>
      </c>
      <c r="P52" s="132">
        <v>1</v>
      </c>
      <c r="Q52" s="132">
        <v>10</v>
      </c>
      <c r="R52" s="132">
        <f>SUM(J52:Q52)</f>
        <v>22</v>
      </c>
      <c r="S52" s="133">
        <f>R52*100/77</f>
        <v>28.571428571428573</v>
      </c>
      <c r="T52" s="132"/>
    </row>
    <row r="53" spans="1:20">
      <c r="A53" s="201">
        <v>45</v>
      </c>
      <c r="B53" s="113" t="s">
        <v>416</v>
      </c>
      <c r="C53" s="113" t="s">
        <v>417</v>
      </c>
      <c r="D53" s="113" t="s">
        <v>418</v>
      </c>
      <c r="E53" s="114" t="s">
        <v>103</v>
      </c>
      <c r="F53" s="38" t="s">
        <v>17</v>
      </c>
      <c r="G53" s="115">
        <v>39906</v>
      </c>
      <c r="H53" s="23" t="s">
        <v>58</v>
      </c>
      <c r="I53" s="23" t="s">
        <v>59</v>
      </c>
      <c r="J53" s="132">
        <v>5</v>
      </c>
      <c r="K53" s="132">
        <v>0</v>
      </c>
      <c r="L53" s="132">
        <v>4</v>
      </c>
      <c r="M53" s="132">
        <v>0</v>
      </c>
      <c r="N53" s="132">
        <v>0</v>
      </c>
      <c r="O53" s="132">
        <v>5</v>
      </c>
      <c r="P53" s="132">
        <v>0</v>
      </c>
      <c r="Q53" s="132">
        <v>8</v>
      </c>
      <c r="R53" s="132">
        <f>SUM(J53:Q53)</f>
        <v>22</v>
      </c>
      <c r="S53" s="133">
        <f>R53*100/77</f>
        <v>28.571428571428573</v>
      </c>
      <c r="T53" s="132"/>
    </row>
    <row r="54" spans="1:20">
      <c r="A54" s="201">
        <v>46</v>
      </c>
      <c r="B54" s="24" t="s">
        <v>373</v>
      </c>
      <c r="C54" s="24" t="s">
        <v>120</v>
      </c>
      <c r="D54" s="24" t="s">
        <v>374</v>
      </c>
      <c r="E54" s="25" t="s">
        <v>103</v>
      </c>
      <c r="F54" s="38" t="s">
        <v>17</v>
      </c>
      <c r="G54" s="66">
        <v>39962</v>
      </c>
      <c r="H54" s="15" t="s">
        <v>29</v>
      </c>
      <c r="I54" s="16" t="s">
        <v>34</v>
      </c>
      <c r="J54" s="132">
        <v>3</v>
      </c>
      <c r="K54" s="132">
        <v>3</v>
      </c>
      <c r="L54" s="132">
        <v>3</v>
      </c>
      <c r="M54" s="132">
        <v>4</v>
      </c>
      <c r="N54" s="132">
        <v>1</v>
      </c>
      <c r="O54" s="132">
        <v>6</v>
      </c>
      <c r="P54" s="132">
        <v>1</v>
      </c>
      <c r="Q54" s="132">
        <v>0</v>
      </c>
      <c r="R54" s="132">
        <f>SUM(J54:Q54)</f>
        <v>21</v>
      </c>
      <c r="S54" s="133">
        <f>R54*100/77</f>
        <v>27.272727272727273</v>
      </c>
      <c r="T54" s="132"/>
    </row>
    <row r="55" spans="1:20">
      <c r="A55" s="201">
        <v>47</v>
      </c>
      <c r="B55" s="87" t="s">
        <v>517</v>
      </c>
      <c r="C55" s="87" t="s">
        <v>424</v>
      </c>
      <c r="D55" s="87" t="s">
        <v>223</v>
      </c>
      <c r="E55" s="94" t="s">
        <v>104</v>
      </c>
      <c r="F55" s="38" t="s">
        <v>17</v>
      </c>
      <c r="G55" s="90">
        <v>45465</v>
      </c>
      <c r="H55" s="87" t="s">
        <v>230</v>
      </c>
      <c r="I55" s="87" t="s">
        <v>231</v>
      </c>
      <c r="J55" s="132">
        <v>5</v>
      </c>
      <c r="K55" s="132">
        <v>0</v>
      </c>
      <c r="L55" s="132">
        <v>4</v>
      </c>
      <c r="M55" s="132">
        <v>0</v>
      </c>
      <c r="N55" s="132">
        <v>3</v>
      </c>
      <c r="O55" s="132">
        <v>3</v>
      </c>
      <c r="P55" s="132">
        <v>1</v>
      </c>
      <c r="Q55" s="132">
        <v>5</v>
      </c>
      <c r="R55" s="132">
        <f>SUM(J55:Q55)</f>
        <v>21</v>
      </c>
      <c r="S55" s="133">
        <f>R55*100/77</f>
        <v>27.272727272727273</v>
      </c>
      <c r="T55" s="132"/>
    </row>
    <row r="56" spans="1:20">
      <c r="A56" s="201">
        <v>48</v>
      </c>
      <c r="B56" s="24" t="s">
        <v>406</v>
      </c>
      <c r="C56" s="24" t="s">
        <v>407</v>
      </c>
      <c r="D56" s="24" t="s">
        <v>342</v>
      </c>
      <c r="E56" s="25" t="s">
        <v>104</v>
      </c>
      <c r="F56" s="38" t="s">
        <v>17</v>
      </c>
      <c r="G56" s="39">
        <v>39918</v>
      </c>
      <c r="H56" s="23" t="s">
        <v>47</v>
      </c>
      <c r="I56" s="23" t="s">
        <v>628</v>
      </c>
      <c r="J56" s="132">
        <v>7</v>
      </c>
      <c r="K56" s="132">
        <v>0</v>
      </c>
      <c r="L56" s="132">
        <v>6</v>
      </c>
      <c r="M56" s="132">
        <v>2</v>
      </c>
      <c r="N56" s="132">
        <v>2</v>
      </c>
      <c r="O56" s="132">
        <v>3</v>
      </c>
      <c r="P56" s="132">
        <v>1</v>
      </c>
      <c r="Q56" s="132">
        <v>0</v>
      </c>
      <c r="R56" s="132">
        <f>SUM(J56:Q56)</f>
        <v>21</v>
      </c>
      <c r="S56" s="133">
        <f>R56*100/77</f>
        <v>27.272727272727273</v>
      </c>
      <c r="T56" s="132"/>
    </row>
    <row r="57" spans="1:20">
      <c r="A57" s="201">
        <v>49</v>
      </c>
      <c r="B57" s="77" t="s">
        <v>413</v>
      </c>
      <c r="C57" s="77" t="s">
        <v>116</v>
      </c>
      <c r="D57" s="77" t="s">
        <v>414</v>
      </c>
      <c r="E57" s="17" t="s">
        <v>103</v>
      </c>
      <c r="F57" s="38" t="s">
        <v>17</v>
      </c>
      <c r="G57" s="14">
        <v>39957</v>
      </c>
      <c r="H57" s="15" t="s">
        <v>53</v>
      </c>
      <c r="I57" s="16" t="s">
        <v>54</v>
      </c>
      <c r="J57" s="132">
        <v>6</v>
      </c>
      <c r="K57" s="132">
        <v>0</v>
      </c>
      <c r="L57" s="132">
        <v>4</v>
      </c>
      <c r="M57" s="132">
        <v>2</v>
      </c>
      <c r="N57" s="132">
        <v>0</v>
      </c>
      <c r="O57" s="132">
        <v>1</v>
      </c>
      <c r="P57" s="132">
        <v>2</v>
      </c>
      <c r="Q57" s="132">
        <v>6</v>
      </c>
      <c r="R57" s="132">
        <f>SUM(J57:Q57)</f>
        <v>21</v>
      </c>
      <c r="S57" s="133">
        <f>R57*100/77</f>
        <v>27.272727272727273</v>
      </c>
      <c r="T57" s="132"/>
    </row>
    <row r="58" spans="1:20">
      <c r="A58" s="201">
        <v>50</v>
      </c>
      <c r="B58" s="101" t="s">
        <v>296</v>
      </c>
      <c r="C58" s="101" t="s">
        <v>365</v>
      </c>
      <c r="D58" s="101" t="s">
        <v>297</v>
      </c>
      <c r="E58" s="38" t="s">
        <v>104</v>
      </c>
      <c r="F58" s="38" t="s">
        <v>17</v>
      </c>
      <c r="G58" s="102">
        <v>39940</v>
      </c>
      <c r="H58" s="23" t="s">
        <v>12</v>
      </c>
      <c r="I58" s="23" t="s">
        <v>14</v>
      </c>
      <c r="J58" s="132">
        <v>3</v>
      </c>
      <c r="K58" s="132">
        <v>0</v>
      </c>
      <c r="L58" s="132">
        <v>4</v>
      </c>
      <c r="M58" s="132">
        <v>2</v>
      </c>
      <c r="N58" s="132">
        <v>2</v>
      </c>
      <c r="O58" s="132">
        <v>6</v>
      </c>
      <c r="P58" s="132">
        <v>1</v>
      </c>
      <c r="Q58" s="132">
        <v>2</v>
      </c>
      <c r="R58" s="132">
        <f>SUM(J58:Q58)</f>
        <v>20</v>
      </c>
      <c r="S58" s="133">
        <f>R58*100/77</f>
        <v>25.974025974025974</v>
      </c>
      <c r="T58" s="132"/>
    </row>
    <row r="59" spans="1:20">
      <c r="A59" s="201">
        <v>51</v>
      </c>
      <c r="B59" s="101" t="s">
        <v>356</v>
      </c>
      <c r="C59" s="101" t="s">
        <v>370</v>
      </c>
      <c r="D59" s="101" t="s">
        <v>186</v>
      </c>
      <c r="E59" s="38" t="s">
        <v>103</v>
      </c>
      <c r="F59" s="38" t="s">
        <v>17</v>
      </c>
      <c r="G59" s="142">
        <v>40168</v>
      </c>
      <c r="H59" s="15" t="s">
        <v>25</v>
      </c>
      <c r="I59" s="16" t="s">
        <v>28</v>
      </c>
      <c r="J59" s="132">
        <v>6</v>
      </c>
      <c r="K59" s="132">
        <v>1</v>
      </c>
      <c r="L59" s="132">
        <v>4</v>
      </c>
      <c r="M59" s="132">
        <v>2</v>
      </c>
      <c r="N59" s="132">
        <v>0</v>
      </c>
      <c r="O59" s="132">
        <v>3</v>
      </c>
      <c r="P59" s="132">
        <v>2</v>
      </c>
      <c r="Q59" s="132">
        <v>0</v>
      </c>
      <c r="R59" s="132">
        <f>SUM(J59:Q59)</f>
        <v>18</v>
      </c>
      <c r="S59" s="133">
        <f>R59*100/77</f>
        <v>23.376623376623378</v>
      </c>
      <c r="T59" s="132"/>
    </row>
    <row r="60" spans="1:20">
      <c r="A60" s="201">
        <v>52</v>
      </c>
      <c r="B60" s="101" t="s">
        <v>360</v>
      </c>
      <c r="C60" s="101" t="s">
        <v>181</v>
      </c>
      <c r="D60" s="101" t="s">
        <v>226</v>
      </c>
      <c r="E60" s="38" t="s">
        <v>103</v>
      </c>
      <c r="F60" s="38" t="s">
        <v>17</v>
      </c>
      <c r="G60" s="102">
        <v>39903</v>
      </c>
      <c r="H60" s="23" t="s">
        <v>9</v>
      </c>
      <c r="I60" s="23" t="s">
        <v>10</v>
      </c>
      <c r="J60" s="132">
        <v>3</v>
      </c>
      <c r="K60" s="132">
        <v>1</v>
      </c>
      <c r="L60" s="132">
        <v>2</v>
      </c>
      <c r="M60" s="132">
        <v>1</v>
      </c>
      <c r="N60" s="132">
        <v>0</v>
      </c>
      <c r="O60" s="132">
        <v>10</v>
      </c>
      <c r="P60" s="132">
        <v>0</v>
      </c>
      <c r="Q60" s="132">
        <v>0</v>
      </c>
      <c r="R60" s="132">
        <f>SUM(J60:Q60)</f>
        <v>17</v>
      </c>
      <c r="S60" s="133">
        <f>R60*100/77</f>
        <v>22.077922077922079</v>
      </c>
      <c r="T60" s="132"/>
    </row>
    <row r="61" spans="1:20">
      <c r="A61" s="201">
        <v>53</v>
      </c>
      <c r="B61" s="77" t="s">
        <v>411</v>
      </c>
      <c r="C61" s="77" t="s">
        <v>412</v>
      </c>
      <c r="D61" s="77" t="s">
        <v>321</v>
      </c>
      <c r="E61" s="17" t="s">
        <v>103</v>
      </c>
      <c r="F61" s="38" t="s">
        <v>17</v>
      </c>
      <c r="G61" s="14">
        <v>39963</v>
      </c>
      <c r="H61" s="15" t="s">
        <v>53</v>
      </c>
      <c r="I61" s="16" t="s">
        <v>54</v>
      </c>
      <c r="J61" s="132">
        <v>4</v>
      </c>
      <c r="K61" s="132">
        <v>1</v>
      </c>
      <c r="L61" s="132">
        <v>0</v>
      </c>
      <c r="M61" s="132">
        <v>1</v>
      </c>
      <c r="N61" s="132">
        <v>3</v>
      </c>
      <c r="O61" s="132">
        <v>1</v>
      </c>
      <c r="P61" s="132">
        <v>5</v>
      </c>
      <c r="Q61" s="132">
        <v>0</v>
      </c>
      <c r="R61" s="132">
        <f>SUM(J61:Q61)</f>
        <v>15</v>
      </c>
      <c r="S61" s="133">
        <f>R61*100/77</f>
        <v>19.480519480519479</v>
      </c>
      <c r="T61" s="132"/>
    </row>
    <row r="62" spans="1:20" ht="16.5" customHeight="1">
      <c r="A62" s="201">
        <v>54</v>
      </c>
      <c r="B62" s="110" t="s">
        <v>581</v>
      </c>
      <c r="C62" s="110" t="s">
        <v>582</v>
      </c>
      <c r="D62" s="110" t="s">
        <v>632</v>
      </c>
      <c r="E62" s="108" t="s">
        <v>104</v>
      </c>
      <c r="F62" s="38" t="s">
        <v>17</v>
      </c>
      <c r="G62" s="111" t="s">
        <v>585</v>
      </c>
      <c r="H62" s="112" t="s">
        <v>572</v>
      </c>
      <c r="I62" s="110" t="s">
        <v>573</v>
      </c>
      <c r="J62" s="132">
        <v>3</v>
      </c>
      <c r="K62" s="132">
        <v>0</v>
      </c>
      <c r="L62" s="132">
        <v>4</v>
      </c>
      <c r="M62" s="132">
        <v>2</v>
      </c>
      <c r="N62" s="132">
        <v>0</v>
      </c>
      <c r="O62" s="132">
        <v>2</v>
      </c>
      <c r="P62" s="132">
        <v>1</v>
      </c>
      <c r="Q62" s="132">
        <v>2</v>
      </c>
      <c r="R62" s="132">
        <f>SUM(J62:Q62)</f>
        <v>14</v>
      </c>
      <c r="S62" s="133">
        <f>R62*100/77</f>
        <v>18.181818181818183</v>
      </c>
      <c r="T62" s="132"/>
    </row>
    <row r="63" spans="1:20">
      <c r="A63" s="201">
        <v>55</v>
      </c>
      <c r="B63" s="101" t="s">
        <v>167</v>
      </c>
      <c r="C63" s="101" t="s">
        <v>127</v>
      </c>
      <c r="D63" s="101" t="s">
        <v>82</v>
      </c>
      <c r="E63" s="38" t="s">
        <v>103</v>
      </c>
      <c r="F63" s="38" t="s">
        <v>17</v>
      </c>
      <c r="G63" s="102">
        <v>40083</v>
      </c>
      <c r="H63" s="23" t="s">
        <v>12</v>
      </c>
      <c r="I63" s="23" t="s">
        <v>15</v>
      </c>
      <c r="J63" s="132">
        <v>4</v>
      </c>
      <c r="K63" s="132">
        <v>1</v>
      </c>
      <c r="L63" s="132">
        <v>4</v>
      </c>
      <c r="M63" s="132">
        <v>0</v>
      </c>
      <c r="N63" s="132">
        <v>0</v>
      </c>
      <c r="O63" s="132">
        <v>1</v>
      </c>
      <c r="P63" s="132">
        <v>0</v>
      </c>
      <c r="Q63" s="132">
        <v>3</v>
      </c>
      <c r="R63" s="132">
        <f>SUM(J63:Q63)</f>
        <v>13</v>
      </c>
      <c r="S63" s="133">
        <f>R63*100/77</f>
        <v>16.883116883116884</v>
      </c>
      <c r="T63" s="132"/>
    </row>
    <row r="64" spans="1:20">
      <c r="A64" s="201">
        <v>56</v>
      </c>
      <c r="B64" s="113" t="s">
        <v>420</v>
      </c>
      <c r="C64" s="113" t="s">
        <v>355</v>
      </c>
      <c r="D64" s="113" t="s">
        <v>82</v>
      </c>
      <c r="E64" s="114" t="s">
        <v>103</v>
      </c>
      <c r="F64" s="38" t="s">
        <v>17</v>
      </c>
      <c r="G64" s="66">
        <v>40200</v>
      </c>
      <c r="H64" s="26" t="s">
        <v>60</v>
      </c>
      <c r="I64" s="26" t="s">
        <v>61</v>
      </c>
      <c r="J64" s="132">
        <v>6</v>
      </c>
      <c r="K64" s="132">
        <v>0</v>
      </c>
      <c r="L64" s="132">
        <v>4</v>
      </c>
      <c r="M64" s="132">
        <v>1</v>
      </c>
      <c r="N64" s="132">
        <v>0</v>
      </c>
      <c r="O64" s="132">
        <v>2</v>
      </c>
      <c r="P64" s="132">
        <v>0</v>
      </c>
      <c r="Q64" s="132">
        <v>0</v>
      </c>
      <c r="R64" s="132">
        <f>SUM(J64:Q64)</f>
        <v>13</v>
      </c>
      <c r="S64" s="133">
        <f>R64*100/77</f>
        <v>16.883116883116884</v>
      </c>
      <c r="T64" s="132"/>
    </row>
    <row r="65" spans="1:20">
      <c r="A65" s="201">
        <v>57</v>
      </c>
      <c r="B65" s="199" t="s">
        <v>280</v>
      </c>
      <c r="C65" s="199" t="s">
        <v>95</v>
      </c>
      <c r="D65" s="199" t="s">
        <v>630</v>
      </c>
      <c r="E65" s="25" t="s">
        <v>103</v>
      </c>
      <c r="F65" s="38" t="s">
        <v>17</v>
      </c>
      <c r="G65" s="200">
        <v>40065</v>
      </c>
      <c r="H65" s="199" t="s">
        <v>631</v>
      </c>
      <c r="I65" s="10" t="s">
        <v>65</v>
      </c>
      <c r="J65" s="132">
        <v>2</v>
      </c>
      <c r="K65" s="132">
        <v>0</v>
      </c>
      <c r="L65" s="132">
        <v>4</v>
      </c>
      <c r="M65" s="132">
        <v>2</v>
      </c>
      <c r="N65" s="132">
        <v>0</v>
      </c>
      <c r="O65" s="132">
        <v>0</v>
      </c>
      <c r="P65" s="132">
        <v>0</v>
      </c>
      <c r="Q65" s="132">
        <v>0</v>
      </c>
      <c r="R65" s="132">
        <f>SUM(J65:Q65)</f>
        <v>8</v>
      </c>
      <c r="S65" s="133">
        <f>R65*100/77</f>
        <v>10.38961038961039</v>
      </c>
      <c r="T65" s="132"/>
    </row>
    <row r="66" spans="1:20" ht="17.25" customHeight="1">
      <c r="A66" s="201">
        <v>58</v>
      </c>
      <c r="B66" s="101" t="s">
        <v>194</v>
      </c>
      <c r="C66" s="101" t="s">
        <v>189</v>
      </c>
      <c r="D66" s="101" t="s">
        <v>249</v>
      </c>
      <c r="E66" s="38" t="s">
        <v>104</v>
      </c>
      <c r="F66" s="38" t="s">
        <v>17</v>
      </c>
      <c r="G66" s="39">
        <v>39927</v>
      </c>
      <c r="H66" s="23" t="s">
        <v>21</v>
      </c>
      <c r="I66" s="23" t="s">
        <v>24</v>
      </c>
      <c r="J66" s="132">
        <v>4</v>
      </c>
      <c r="K66" s="132">
        <v>0</v>
      </c>
      <c r="L66" s="132">
        <v>3</v>
      </c>
      <c r="M66" s="132">
        <v>0</v>
      </c>
      <c r="N66" s="132">
        <v>0</v>
      </c>
      <c r="O66" s="132">
        <v>0</v>
      </c>
      <c r="P66" s="132">
        <v>0</v>
      </c>
      <c r="Q66" s="132">
        <v>0</v>
      </c>
      <c r="R66" s="132">
        <f>SUM(J66:Q66)</f>
        <v>7</v>
      </c>
      <c r="S66" s="133">
        <f>R66*100/77</f>
        <v>9.0909090909090917</v>
      </c>
      <c r="T66" s="132"/>
    </row>
    <row r="67" spans="1:20">
      <c r="A67" s="201">
        <v>59</v>
      </c>
      <c r="B67" s="50" t="s">
        <v>578</v>
      </c>
      <c r="C67" s="50" t="s">
        <v>579</v>
      </c>
      <c r="D67" s="50" t="s">
        <v>580</v>
      </c>
      <c r="E67" s="108" t="s">
        <v>103</v>
      </c>
      <c r="F67" s="38" t="s">
        <v>17</v>
      </c>
      <c r="G67" s="109" t="s">
        <v>583</v>
      </c>
      <c r="H67" s="50" t="s">
        <v>572</v>
      </c>
      <c r="I67" s="50" t="s">
        <v>584</v>
      </c>
      <c r="J67" s="132">
        <v>3</v>
      </c>
      <c r="K67" s="132">
        <v>0</v>
      </c>
      <c r="L67" s="132">
        <v>2</v>
      </c>
      <c r="M67" s="132">
        <v>0</v>
      </c>
      <c r="N67" s="132">
        <v>0</v>
      </c>
      <c r="O67" s="132">
        <v>0</v>
      </c>
      <c r="P67" s="132">
        <v>0</v>
      </c>
      <c r="Q67" s="132">
        <v>0</v>
      </c>
      <c r="R67" s="132">
        <f>SUM(J67:Q67)</f>
        <v>5</v>
      </c>
      <c r="S67" s="133">
        <f>R67*100/77</f>
        <v>6.4935064935064934</v>
      </c>
      <c r="T67" s="199"/>
    </row>
    <row r="68" spans="1:20">
      <c r="B68" s="27"/>
      <c r="C68" s="27"/>
      <c r="D68" s="27"/>
      <c r="E68" s="27"/>
      <c r="F68" s="27"/>
      <c r="G68" s="27"/>
      <c r="H68" s="27"/>
      <c r="I68" s="27"/>
    </row>
    <row r="69" spans="1:20">
      <c r="B69" s="27"/>
      <c r="C69" s="27"/>
      <c r="D69" s="27"/>
      <c r="E69" s="27"/>
      <c r="F69" s="27"/>
      <c r="G69" s="27"/>
      <c r="H69" s="134" t="s">
        <v>597</v>
      </c>
      <c r="I69" s="27" t="s">
        <v>620</v>
      </c>
    </row>
    <row r="70" spans="1:20">
      <c r="B70" s="27"/>
      <c r="C70" s="27"/>
      <c r="D70" s="27"/>
      <c r="E70" s="27"/>
      <c r="F70" s="27"/>
      <c r="G70" s="27"/>
      <c r="H70" s="134" t="s">
        <v>598</v>
      </c>
      <c r="I70" s="27" t="s">
        <v>608</v>
      </c>
    </row>
    <row r="71" spans="1:20">
      <c r="B71" s="27"/>
      <c r="C71" s="27"/>
      <c r="D71" s="27"/>
      <c r="E71" s="27"/>
      <c r="F71" s="27"/>
      <c r="G71" s="27"/>
      <c r="H71" s="27"/>
      <c r="I71" s="27" t="s">
        <v>609</v>
      </c>
    </row>
    <row r="72" spans="1:20">
      <c r="B72" s="27"/>
      <c r="C72" s="27"/>
      <c r="D72" s="27"/>
      <c r="E72" s="27"/>
      <c r="F72" s="27"/>
      <c r="G72" s="27"/>
      <c r="H72" s="27"/>
      <c r="I72" s="27" t="s">
        <v>73</v>
      </c>
    </row>
    <row r="73" spans="1:20">
      <c r="B73" s="27"/>
      <c r="C73" s="27"/>
      <c r="D73" s="27"/>
      <c r="E73" s="27"/>
      <c r="F73" s="27"/>
      <c r="G73" s="27"/>
      <c r="H73" s="27"/>
      <c r="I73" s="27" t="s">
        <v>610</v>
      </c>
    </row>
    <row r="74" spans="1:20">
      <c r="B74" s="27"/>
      <c r="C74" s="27"/>
      <c r="D74" s="27"/>
      <c r="E74" s="27"/>
      <c r="F74" s="27"/>
      <c r="G74" s="27"/>
      <c r="H74" s="27"/>
      <c r="I74" s="27" t="s">
        <v>611</v>
      </c>
    </row>
    <row r="75" spans="1:20">
      <c r="B75" s="27"/>
      <c r="C75" s="27"/>
      <c r="D75" s="27"/>
      <c r="E75" s="27"/>
      <c r="F75" s="27"/>
      <c r="G75" s="27"/>
      <c r="H75" s="27"/>
      <c r="I75" s="27" t="s">
        <v>612</v>
      </c>
    </row>
    <row r="76" spans="1:20">
      <c r="B76" s="27"/>
      <c r="C76" s="27"/>
      <c r="D76" s="27"/>
      <c r="E76" s="27"/>
      <c r="F76" s="27"/>
      <c r="G76" s="27"/>
      <c r="H76" s="27"/>
      <c r="I76" s="27" t="s">
        <v>613</v>
      </c>
    </row>
    <row r="77" spans="1:20">
      <c r="B77" s="27"/>
      <c r="C77" s="27"/>
      <c r="D77" s="27"/>
      <c r="E77" s="27"/>
      <c r="F77" s="27"/>
      <c r="G77" s="27"/>
      <c r="H77" s="27"/>
      <c r="I77" s="27" t="s">
        <v>614</v>
      </c>
    </row>
    <row r="78" spans="1:20">
      <c r="B78" s="27"/>
      <c r="C78" s="27"/>
      <c r="D78" s="27"/>
      <c r="E78" s="27"/>
      <c r="F78" s="27"/>
      <c r="G78" s="27"/>
      <c r="H78" s="27"/>
      <c r="I78" s="27" t="s">
        <v>615</v>
      </c>
    </row>
    <row r="79" spans="1:20">
      <c r="B79" s="27"/>
      <c r="C79" s="27"/>
      <c r="D79" s="27"/>
      <c r="E79" s="27"/>
      <c r="F79" s="27"/>
      <c r="G79" s="27"/>
      <c r="H79" s="27"/>
      <c r="I79" s="27" t="s">
        <v>616</v>
      </c>
    </row>
    <row r="80" spans="1:20">
      <c r="B80" s="27"/>
      <c r="C80" s="27"/>
      <c r="D80" s="27"/>
      <c r="E80" s="27"/>
      <c r="F80" s="27"/>
      <c r="G80" s="27"/>
      <c r="H80" s="27"/>
      <c r="I80" s="27" t="s">
        <v>617</v>
      </c>
    </row>
    <row r="81" spans="2:9">
      <c r="B81" s="27"/>
      <c r="C81" s="27"/>
      <c r="D81" s="27"/>
      <c r="E81" s="27"/>
      <c r="F81" s="27"/>
      <c r="G81" s="27"/>
      <c r="H81" s="27"/>
      <c r="I81" s="27" t="s">
        <v>618</v>
      </c>
    </row>
    <row r="82" spans="2:9">
      <c r="B82" s="27"/>
      <c r="C82" s="27"/>
      <c r="D82" s="27"/>
      <c r="E82" s="27"/>
      <c r="F82" s="27"/>
      <c r="G82" s="27"/>
      <c r="H82" s="27"/>
      <c r="I82" s="27" t="s">
        <v>619</v>
      </c>
    </row>
    <row r="83" spans="2:9">
      <c r="B83" s="27"/>
      <c r="C83" s="27"/>
      <c r="D83" s="27"/>
      <c r="E83" s="27"/>
      <c r="F83" s="27"/>
      <c r="G83" s="27"/>
      <c r="H83" s="27"/>
      <c r="I83" s="27"/>
    </row>
    <row r="84" spans="2:9">
      <c r="B84" s="27"/>
      <c r="C84" s="27"/>
      <c r="D84" s="27"/>
      <c r="E84" s="27"/>
      <c r="F84" s="27"/>
      <c r="G84" s="27"/>
      <c r="H84" s="27"/>
      <c r="I84" s="27"/>
    </row>
    <row r="85" spans="2:9">
      <c r="B85" s="27"/>
      <c r="C85" s="27"/>
      <c r="D85" s="27"/>
      <c r="E85" s="27"/>
      <c r="F85" s="27"/>
      <c r="G85" s="27"/>
      <c r="H85" s="27"/>
      <c r="I85" s="27"/>
    </row>
    <row r="86" spans="2:9">
      <c r="B86" s="27"/>
      <c r="C86" s="27"/>
      <c r="D86" s="27"/>
      <c r="E86" s="27"/>
      <c r="F86" s="27"/>
      <c r="G86" s="27"/>
      <c r="H86" s="27"/>
      <c r="I86" s="27"/>
    </row>
    <row r="87" spans="2:9">
      <c r="B87" s="27"/>
      <c r="C87" s="27"/>
      <c r="D87" s="27"/>
      <c r="E87" s="27"/>
      <c r="F87" s="27"/>
      <c r="G87" s="27"/>
      <c r="H87" s="27"/>
      <c r="I87" s="27"/>
    </row>
    <row r="88" spans="2:9">
      <c r="B88" s="27"/>
      <c r="C88" s="27"/>
      <c r="D88" s="27"/>
      <c r="E88" s="27"/>
      <c r="F88" s="27"/>
      <c r="G88" s="27"/>
      <c r="H88" s="27"/>
      <c r="I88" s="27"/>
    </row>
    <row r="89" spans="2:9">
      <c r="B89" s="27"/>
      <c r="C89" s="27"/>
      <c r="D89" s="27"/>
      <c r="E89" s="27"/>
      <c r="F89" s="27"/>
      <c r="G89" s="27"/>
      <c r="H89" s="27"/>
      <c r="I89" s="27"/>
    </row>
    <row r="90" spans="2:9">
      <c r="B90" s="27"/>
      <c r="C90" s="27"/>
      <c r="D90" s="27"/>
      <c r="E90" s="27"/>
      <c r="F90" s="27"/>
      <c r="G90" s="27"/>
      <c r="H90" s="27"/>
      <c r="I90" s="27"/>
    </row>
    <row r="91" spans="2:9">
      <c r="B91" s="27"/>
      <c r="C91" s="27"/>
      <c r="D91" s="27"/>
      <c r="E91" s="27"/>
      <c r="F91" s="27"/>
      <c r="G91" s="27"/>
      <c r="H91" s="27"/>
      <c r="I91" s="27"/>
    </row>
    <row r="92" spans="2:9">
      <c r="B92" s="27"/>
      <c r="C92" s="27"/>
      <c r="D92" s="27"/>
      <c r="E92" s="27"/>
      <c r="F92" s="27"/>
      <c r="G92" s="27"/>
      <c r="H92" s="27"/>
      <c r="I92" s="27"/>
    </row>
    <row r="93" spans="2:9">
      <c r="B93" s="27"/>
      <c r="C93" s="27"/>
      <c r="D93" s="27"/>
      <c r="E93" s="27"/>
      <c r="F93" s="27"/>
      <c r="G93" s="27"/>
      <c r="H93" s="27"/>
      <c r="I93" s="27"/>
    </row>
    <row r="94" spans="2:9">
      <c r="B94" s="27"/>
      <c r="C94" s="27"/>
      <c r="D94" s="27"/>
      <c r="E94" s="27"/>
      <c r="F94" s="27"/>
      <c r="G94" s="27"/>
      <c r="H94" s="27"/>
      <c r="I94" s="27"/>
    </row>
    <row r="95" spans="2:9">
      <c r="B95" s="27"/>
      <c r="C95" s="27"/>
      <c r="D95" s="27"/>
      <c r="E95" s="27"/>
      <c r="F95" s="27"/>
      <c r="G95" s="27"/>
      <c r="H95" s="27"/>
      <c r="I95" s="27"/>
    </row>
    <row r="96" spans="2:9">
      <c r="B96" s="27"/>
      <c r="C96" s="27"/>
      <c r="D96" s="27"/>
      <c r="E96" s="27"/>
      <c r="F96" s="27"/>
      <c r="G96" s="27"/>
      <c r="H96" s="27"/>
      <c r="I96" s="27"/>
    </row>
    <row r="97" spans="2:9">
      <c r="B97" s="27"/>
      <c r="C97" s="27"/>
      <c r="D97" s="27"/>
      <c r="E97" s="27"/>
      <c r="F97" s="27"/>
      <c r="G97" s="27"/>
      <c r="H97" s="27"/>
      <c r="I97" s="27"/>
    </row>
    <row r="98" spans="2:9">
      <c r="B98" s="27"/>
      <c r="C98" s="27"/>
      <c r="D98" s="27"/>
      <c r="E98" s="27"/>
      <c r="F98" s="27"/>
      <c r="G98" s="27"/>
      <c r="H98" s="27"/>
      <c r="I98" s="27"/>
    </row>
    <row r="99" spans="2:9">
      <c r="B99" s="27"/>
      <c r="C99" s="27"/>
      <c r="D99" s="27"/>
      <c r="E99" s="27"/>
      <c r="F99" s="27"/>
      <c r="G99" s="27"/>
      <c r="H99" s="27"/>
      <c r="I99" s="27"/>
    </row>
    <row r="100" spans="2:9">
      <c r="B100" s="27"/>
      <c r="C100" s="27"/>
      <c r="D100" s="27"/>
      <c r="E100" s="27"/>
      <c r="F100" s="27"/>
      <c r="G100" s="27"/>
      <c r="H100" s="27"/>
      <c r="I100" s="27"/>
    </row>
    <row r="101" spans="2:9">
      <c r="B101" s="27"/>
      <c r="C101" s="27"/>
      <c r="D101" s="27"/>
      <c r="E101" s="27"/>
      <c r="F101" s="27"/>
      <c r="G101" s="27"/>
      <c r="H101" s="27"/>
      <c r="I101" s="27"/>
    </row>
    <row r="102" spans="2:9">
      <c r="B102" s="27"/>
      <c r="C102" s="27"/>
      <c r="D102" s="27"/>
      <c r="E102" s="27"/>
      <c r="F102" s="27"/>
      <c r="G102" s="27"/>
      <c r="H102" s="27"/>
      <c r="I102" s="27"/>
    </row>
    <row r="103" spans="2:9">
      <c r="B103" s="27"/>
      <c r="C103" s="27"/>
      <c r="D103" s="27"/>
      <c r="E103" s="27"/>
      <c r="F103" s="27"/>
      <c r="G103" s="27"/>
      <c r="H103" s="27"/>
      <c r="I103" s="27"/>
    </row>
    <row r="104" spans="2:9">
      <c r="B104" s="27"/>
      <c r="C104" s="27"/>
      <c r="D104" s="27"/>
      <c r="E104" s="27"/>
      <c r="F104" s="27"/>
      <c r="G104" s="27"/>
      <c r="H104" s="27"/>
      <c r="I104" s="27"/>
    </row>
    <row r="105" spans="2:9">
      <c r="B105" s="27"/>
      <c r="C105" s="27"/>
      <c r="D105" s="27"/>
      <c r="E105" s="27"/>
      <c r="F105" s="27"/>
      <c r="G105" s="27"/>
      <c r="H105" s="27"/>
      <c r="I105" s="27"/>
    </row>
    <row r="106" spans="2:9">
      <c r="B106" s="27"/>
      <c r="C106" s="27"/>
      <c r="D106" s="27"/>
      <c r="E106" s="27"/>
      <c r="F106" s="27"/>
      <c r="G106" s="27"/>
      <c r="H106" s="27"/>
      <c r="I106" s="27"/>
    </row>
    <row r="107" spans="2:9">
      <c r="B107" s="27"/>
      <c r="C107" s="27"/>
      <c r="D107" s="27"/>
      <c r="E107" s="27"/>
      <c r="F107" s="27"/>
      <c r="G107" s="27"/>
      <c r="H107" s="27"/>
      <c r="I107" s="27"/>
    </row>
    <row r="108" spans="2:9">
      <c r="B108" s="27"/>
      <c r="C108" s="27"/>
      <c r="D108" s="27"/>
      <c r="E108" s="27"/>
      <c r="F108" s="27"/>
      <c r="G108" s="27"/>
      <c r="H108" s="27"/>
      <c r="I108" s="27"/>
    </row>
    <row r="109" spans="2:9">
      <c r="B109" s="27"/>
      <c r="C109" s="27"/>
      <c r="D109" s="27"/>
      <c r="E109" s="27"/>
      <c r="F109" s="27"/>
      <c r="G109" s="27"/>
      <c r="H109" s="27"/>
      <c r="I109" s="27"/>
    </row>
    <row r="110" spans="2:9">
      <c r="B110" s="27"/>
      <c r="C110" s="27"/>
      <c r="D110" s="27"/>
      <c r="E110" s="27"/>
      <c r="F110" s="27"/>
      <c r="G110" s="27"/>
      <c r="H110" s="27"/>
      <c r="I110" s="27"/>
    </row>
    <row r="111" spans="2:9">
      <c r="B111" s="27"/>
      <c r="C111" s="27"/>
      <c r="D111" s="27"/>
      <c r="E111" s="27"/>
      <c r="F111" s="27"/>
      <c r="G111" s="27"/>
      <c r="H111" s="27"/>
      <c r="I111" s="27"/>
    </row>
    <row r="112" spans="2:9">
      <c r="B112" s="27"/>
      <c r="C112" s="27"/>
      <c r="D112" s="27"/>
      <c r="E112" s="27"/>
      <c r="F112" s="27"/>
      <c r="G112" s="27"/>
      <c r="H112" s="27"/>
      <c r="I112" s="27"/>
    </row>
    <row r="113" spans="2:9">
      <c r="B113" s="27"/>
      <c r="C113" s="27"/>
      <c r="D113" s="27"/>
      <c r="E113" s="27"/>
      <c r="F113" s="27"/>
      <c r="G113" s="27"/>
      <c r="H113" s="27"/>
      <c r="I113" s="27"/>
    </row>
    <row r="114" spans="2:9">
      <c r="B114" s="27"/>
      <c r="C114" s="27"/>
      <c r="D114" s="27"/>
      <c r="E114" s="27"/>
      <c r="F114" s="27"/>
      <c r="G114" s="27"/>
      <c r="H114" s="27"/>
      <c r="I114" s="27"/>
    </row>
    <row r="115" spans="2:9">
      <c r="B115" s="27"/>
      <c r="C115" s="27"/>
      <c r="D115" s="27"/>
      <c r="E115" s="27"/>
      <c r="F115" s="27"/>
      <c r="G115" s="27"/>
      <c r="H115" s="27"/>
      <c r="I115" s="27"/>
    </row>
    <row r="116" spans="2:9">
      <c r="B116" s="27"/>
      <c r="C116" s="27"/>
      <c r="D116" s="27"/>
      <c r="E116" s="27"/>
      <c r="F116" s="27"/>
      <c r="G116" s="27"/>
      <c r="H116" s="27"/>
      <c r="I116" s="27"/>
    </row>
    <row r="117" spans="2:9">
      <c r="B117" s="27"/>
      <c r="C117" s="27"/>
      <c r="D117" s="27"/>
      <c r="E117" s="27"/>
      <c r="F117" s="27"/>
      <c r="G117" s="27"/>
      <c r="H117" s="27"/>
      <c r="I117" s="27"/>
    </row>
    <row r="118" spans="2:9">
      <c r="B118" s="27"/>
      <c r="C118" s="27"/>
      <c r="D118" s="27"/>
      <c r="E118" s="27"/>
      <c r="F118" s="27"/>
      <c r="G118" s="27"/>
      <c r="H118" s="27"/>
      <c r="I118" s="27"/>
    </row>
    <row r="119" spans="2:9">
      <c r="B119" s="27"/>
      <c r="C119" s="27"/>
      <c r="D119" s="27"/>
      <c r="E119" s="27"/>
      <c r="F119" s="27"/>
      <c r="G119" s="27"/>
      <c r="H119" s="27"/>
      <c r="I119" s="27"/>
    </row>
    <row r="120" spans="2:9">
      <c r="B120" s="27"/>
      <c r="C120" s="27"/>
      <c r="D120" s="27"/>
      <c r="E120" s="27"/>
      <c r="F120" s="27"/>
      <c r="G120" s="27"/>
      <c r="H120" s="27"/>
      <c r="I120" s="27"/>
    </row>
    <row r="121" spans="2:9">
      <c r="B121" s="27"/>
      <c r="C121" s="27"/>
      <c r="D121" s="27"/>
      <c r="E121" s="27"/>
      <c r="F121" s="27"/>
      <c r="G121" s="27"/>
      <c r="H121" s="27"/>
      <c r="I121" s="27"/>
    </row>
    <row r="122" spans="2:9">
      <c r="B122" s="27"/>
      <c r="C122" s="27"/>
      <c r="D122" s="27"/>
      <c r="E122" s="27"/>
      <c r="F122" s="27"/>
      <c r="G122" s="27"/>
      <c r="H122" s="27"/>
      <c r="I122" s="27"/>
    </row>
    <row r="123" spans="2:9">
      <c r="B123" s="27"/>
      <c r="C123" s="27"/>
      <c r="D123" s="27"/>
      <c r="E123" s="27"/>
      <c r="F123" s="27"/>
      <c r="G123" s="27"/>
      <c r="H123" s="27"/>
      <c r="I123" s="27"/>
    </row>
    <row r="124" spans="2:9">
      <c r="B124" s="27"/>
      <c r="C124" s="27"/>
      <c r="D124" s="27"/>
      <c r="E124" s="27"/>
      <c r="F124" s="27"/>
      <c r="G124" s="27"/>
      <c r="H124" s="27"/>
      <c r="I124" s="27"/>
    </row>
    <row r="125" spans="2:9">
      <c r="B125" s="27"/>
      <c r="C125" s="27"/>
      <c r="D125" s="27"/>
      <c r="E125" s="27"/>
      <c r="F125" s="27"/>
      <c r="G125" s="27"/>
      <c r="H125" s="27"/>
      <c r="I125" s="27"/>
    </row>
    <row r="126" spans="2:9">
      <c r="B126" s="27"/>
      <c r="C126" s="27"/>
      <c r="D126" s="27"/>
      <c r="E126" s="27"/>
      <c r="F126" s="27"/>
      <c r="G126" s="27"/>
      <c r="H126" s="27"/>
      <c r="I126" s="27"/>
    </row>
    <row r="127" spans="2:9">
      <c r="B127" s="27"/>
      <c r="C127" s="27"/>
      <c r="D127" s="27"/>
      <c r="E127" s="27"/>
      <c r="F127" s="27"/>
      <c r="G127" s="27"/>
      <c r="H127" s="27"/>
      <c r="I127" s="27"/>
    </row>
    <row r="128" spans="2:9">
      <c r="B128" s="27"/>
      <c r="C128" s="27"/>
      <c r="D128" s="27"/>
      <c r="E128" s="27"/>
      <c r="F128" s="27"/>
      <c r="G128" s="27"/>
      <c r="H128" s="27"/>
      <c r="I128" s="27"/>
    </row>
    <row r="129" spans="2:9">
      <c r="B129" s="27"/>
      <c r="C129" s="27"/>
      <c r="D129" s="27"/>
      <c r="E129" s="27"/>
      <c r="F129" s="27"/>
      <c r="G129" s="27"/>
      <c r="H129" s="27"/>
      <c r="I129" s="27"/>
    </row>
    <row r="130" spans="2:9">
      <c r="B130" s="27"/>
      <c r="C130" s="27"/>
      <c r="D130" s="27"/>
      <c r="E130" s="27"/>
      <c r="F130" s="27"/>
      <c r="G130" s="27"/>
      <c r="H130" s="27"/>
      <c r="I130" s="27"/>
    </row>
    <row r="131" spans="2:9">
      <c r="B131" s="27"/>
      <c r="C131" s="27"/>
      <c r="D131" s="27"/>
      <c r="E131" s="27"/>
      <c r="F131" s="27"/>
      <c r="G131" s="27"/>
      <c r="H131" s="27"/>
      <c r="I131" s="27"/>
    </row>
    <row r="132" spans="2:9">
      <c r="B132" s="27"/>
      <c r="C132" s="27"/>
      <c r="D132" s="27"/>
      <c r="E132" s="27"/>
      <c r="F132" s="27"/>
      <c r="G132" s="27"/>
      <c r="H132" s="27"/>
      <c r="I132" s="27"/>
    </row>
    <row r="133" spans="2:9">
      <c r="B133" s="27"/>
      <c r="C133" s="27"/>
      <c r="D133" s="27"/>
      <c r="E133" s="27"/>
      <c r="F133" s="27"/>
      <c r="G133" s="27"/>
      <c r="H133" s="27"/>
      <c r="I133" s="27"/>
    </row>
    <row r="134" spans="2:9">
      <c r="B134" s="27"/>
      <c r="C134" s="27"/>
      <c r="D134" s="27"/>
      <c r="E134" s="27"/>
      <c r="F134" s="27"/>
      <c r="G134" s="27"/>
      <c r="H134" s="27"/>
      <c r="I134" s="27"/>
    </row>
    <row r="135" spans="2:9">
      <c r="B135" s="27"/>
      <c r="C135" s="27"/>
      <c r="D135" s="27"/>
      <c r="E135" s="27"/>
      <c r="F135" s="27"/>
      <c r="G135" s="27"/>
      <c r="H135" s="27"/>
      <c r="I135" s="27"/>
    </row>
    <row r="136" spans="2:9">
      <c r="B136" s="27"/>
      <c r="C136" s="27"/>
      <c r="D136" s="27"/>
      <c r="E136" s="27"/>
      <c r="F136" s="27"/>
      <c r="G136" s="27"/>
      <c r="H136" s="27"/>
      <c r="I136" s="27"/>
    </row>
    <row r="137" spans="2:9">
      <c r="B137" s="27"/>
      <c r="C137" s="27"/>
      <c r="D137" s="27"/>
      <c r="E137" s="27"/>
      <c r="F137" s="27"/>
      <c r="G137" s="27"/>
      <c r="H137" s="27"/>
      <c r="I137" s="27"/>
    </row>
    <row r="138" spans="2:9">
      <c r="B138" s="27"/>
      <c r="C138" s="27"/>
      <c r="D138" s="27"/>
      <c r="E138" s="27"/>
      <c r="F138" s="27"/>
      <c r="G138" s="27"/>
      <c r="H138" s="27"/>
      <c r="I138" s="27"/>
    </row>
    <row r="139" spans="2:9">
      <c r="B139" s="27"/>
      <c r="C139" s="27"/>
      <c r="D139" s="27"/>
      <c r="E139" s="27"/>
      <c r="F139" s="27"/>
      <c r="G139" s="27"/>
      <c r="H139" s="27"/>
      <c r="I139" s="27"/>
    </row>
    <row r="140" spans="2:9">
      <c r="B140" s="27"/>
      <c r="C140" s="27"/>
      <c r="D140" s="27"/>
      <c r="E140" s="27"/>
      <c r="F140" s="27"/>
      <c r="G140" s="27"/>
      <c r="H140" s="27"/>
      <c r="I140" s="27"/>
    </row>
    <row r="141" spans="2:9">
      <c r="B141" s="27"/>
      <c r="C141" s="27"/>
      <c r="D141" s="27"/>
      <c r="E141" s="27"/>
      <c r="F141" s="27"/>
      <c r="G141" s="27"/>
      <c r="H141" s="27"/>
      <c r="I141" s="27"/>
    </row>
    <row r="142" spans="2:9">
      <c r="B142" s="27"/>
      <c r="C142" s="27"/>
      <c r="D142" s="27"/>
      <c r="E142" s="27"/>
      <c r="F142" s="27"/>
      <c r="G142" s="27"/>
      <c r="H142" s="27"/>
      <c r="I142" s="27"/>
    </row>
    <row r="143" spans="2:9">
      <c r="B143" s="27"/>
      <c r="C143" s="27"/>
      <c r="D143" s="27"/>
      <c r="E143" s="27"/>
      <c r="F143" s="27"/>
      <c r="G143" s="27"/>
      <c r="H143" s="27"/>
      <c r="I143" s="27"/>
    </row>
    <row r="144" spans="2:9">
      <c r="B144" s="27"/>
      <c r="C144" s="27"/>
      <c r="D144" s="27"/>
      <c r="E144" s="27"/>
      <c r="F144" s="27"/>
      <c r="G144" s="27"/>
      <c r="H144" s="27"/>
      <c r="I144" s="27"/>
    </row>
    <row r="145" spans="2:9">
      <c r="B145" s="27"/>
      <c r="C145" s="27"/>
      <c r="D145" s="27"/>
      <c r="E145" s="27"/>
      <c r="F145" s="27"/>
      <c r="G145" s="27"/>
      <c r="H145" s="27"/>
      <c r="I145" s="27"/>
    </row>
    <row r="146" spans="2:9">
      <c r="B146" s="27"/>
      <c r="C146" s="27"/>
      <c r="D146" s="27"/>
      <c r="E146" s="27"/>
      <c r="F146" s="27"/>
      <c r="G146" s="27"/>
      <c r="H146" s="27"/>
      <c r="I146" s="27"/>
    </row>
    <row r="147" spans="2:9">
      <c r="B147" s="27"/>
      <c r="C147" s="27"/>
      <c r="D147" s="27"/>
      <c r="E147" s="27"/>
      <c r="F147" s="27"/>
      <c r="G147" s="27"/>
      <c r="H147" s="27"/>
      <c r="I147" s="27"/>
    </row>
    <row r="148" spans="2:9">
      <c r="B148" s="27"/>
      <c r="C148" s="27"/>
      <c r="D148" s="27"/>
      <c r="E148" s="27"/>
      <c r="F148" s="27"/>
      <c r="G148" s="27"/>
      <c r="H148" s="27"/>
      <c r="I148" s="27"/>
    </row>
    <row r="149" spans="2:9">
      <c r="B149" s="27"/>
      <c r="C149" s="27"/>
      <c r="D149" s="27"/>
      <c r="E149" s="27"/>
      <c r="F149" s="27"/>
      <c r="G149" s="27"/>
      <c r="H149" s="27"/>
      <c r="I149" s="27"/>
    </row>
    <row r="150" spans="2:9">
      <c r="B150" s="27"/>
      <c r="C150" s="27"/>
      <c r="D150" s="27"/>
      <c r="E150" s="27"/>
      <c r="F150" s="27"/>
      <c r="G150" s="27"/>
      <c r="H150" s="27"/>
      <c r="I150" s="27"/>
    </row>
    <row r="151" spans="2:9">
      <c r="B151" s="27"/>
      <c r="C151" s="27"/>
      <c r="D151" s="27"/>
      <c r="E151" s="27"/>
      <c r="F151" s="27"/>
      <c r="G151" s="27"/>
      <c r="H151" s="27"/>
      <c r="I151" s="27"/>
    </row>
    <row r="152" spans="2:9">
      <c r="B152" s="27"/>
      <c r="C152" s="27"/>
      <c r="D152" s="27"/>
      <c r="E152" s="27"/>
      <c r="F152" s="27"/>
      <c r="G152" s="27"/>
      <c r="H152" s="27"/>
      <c r="I152" s="27"/>
    </row>
    <row r="153" spans="2:9">
      <c r="B153" s="27"/>
      <c r="C153" s="27"/>
      <c r="D153" s="27"/>
      <c r="E153" s="27"/>
      <c r="F153" s="27"/>
      <c r="G153" s="27"/>
      <c r="H153" s="27"/>
      <c r="I153" s="27"/>
    </row>
    <row r="154" spans="2:9">
      <c r="B154" s="27"/>
      <c r="C154" s="27"/>
      <c r="D154" s="27"/>
      <c r="E154" s="27"/>
      <c r="F154" s="27"/>
      <c r="G154" s="27"/>
      <c r="H154" s="27"/>
      <c r="I154" s="27"/>
    </row>
    <row r="155" spans="2:9">
      <c r="B155" s="27"/>
      <c r="C155" s="27"/>
      <c r="D155" s="27"/>
      <c r="E155" s="27"/>
      <c r="F155" s="27"/>
      <c r="G155" s="27"/>
      <c r="H155" s="27"/>
      <c r="I155" s="27"/>
    </row>
  </sheetData>
  <sortState ref="A9:S67">
    <sortCondition descending="1" ref="S9:S67"/>
  </sortState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7"/>
  <sheetViews>
    <sheetView tabSelected="1" zoomScale="85" zoomScaleNormal="85" workbookViewId="0">
      <selection activeCell="B59" sqref="B59"/>
    </sheetView>
  </sheetViews>
  <sheetFormatPr defaultRowHeight="15.75"/>
  <cols>
    <col min="1" max="1" width="5.28515625" style="125" customWidth="1"/>
    <col min="2" max="2" width="17.42578125" style="30" customWidth="1"/>
    <col min="3" max="3" width="16.5703125" style="30" customWidth="1"/>
    <col min="4" max="4" width="17" style="30" customWidth="1"/>
    <col min="5" max="5" width="8.5703125" style="135" customWidth="1"/>
    <col min="6" max="6" width="11.7109375" style="135" customWidth="1"/>
    <col min="7" max="7" width="12.85546875" style="135" customWidth="1"/>
    <col min="8" max="8" width="31.7109375" style="30" customWidth="1"/>
    <col min="9" max="9" width="37.140625" style="30" customWidth="1"/>
    <col min="10" max="10" width="6.7109375" style="27" customWidth="1"/>
    <col min="11" max="11" width="7.140625" style="27" customWidth="1"/>
    <col min="12" max="12" width="6.5703125" style="27" customWidth="1"/>
    <col min="13" max="13" width="6.28515625" style="27" customWidth="1"/>
    <col min="14" max="14" width="7" style="27" customWidth="1"/>
    <col min="15" max="15" width="7.42578125" style="27" customWidth="1"/>
    <col min="16" max="16" width="6.85546875" style="27" customWidth="1"/>
    <col min="17" max="17" width="6.140625" style="27" customWidth="1"/>
    <col min="18" max="18" width="9.140625" style="27"/>
    <col min="19" max="19" width="15.28515625" style="27" customWidth="1"/>
    <col min="20" max="20" width="16.5703125" style="27" customWidth="1"/>
    <col min="21" max="16384" width="9.140625" style="27"/>
  </cols>
  <sheetData>
    <row r="1" spans="1:20">
      <c r="A1" s="27"/>
      <c r="B1" s="27"/>
      <c r="C1" s="27"/>
      <c r="D1" s="27"/>
      <c r="E1" s="27"/>
      <c r="F1" s="27"/>
      <c r="G1" s="27"/>
      <c r="H1" s="27" t="s">
        <v>505</v>
      </c>
      <c r="I1" s="27"/>
    </row>
    <row r="2" spans="1:20">
      <c r="A2" s="27"/>
      <c r="B2" s="27"/>
      <c r="C2" s="27"/>
      <c r="D2" s="126" t="s">
        <v>624</v>
      </c>
      <c r="E2" s="126"/>
      <c r="F2" s="126"/>
      <c r="G2" s="126"/>
      <c r="H2" s="126"/>
      <c r="I2" s="126"/>
      <c r="J2" s="126"/>
      <c r="K2" s="126"/>
    </row>
    <row r="3" spans="1:20">
      <c r="A3" s="27"/>
      <c r="B3" s="27"/>
      <c r="C3" s="27"/>
      <c r="D3" s="27"/>
      <c r="E3" s="27"/>
      <c r="F3" s="27"/>
      <c r="G3" s="27"/>
      <c r="H3" s="27"/>
      <c r="I3" s="27"/>
    </row>
    <row r="4" spans="1:20">
      <c r="A4" s="27"/>
      <c r="B4" s="27"/>
      <c r="C4" s="27"/>
      <c r="D4" s="27"/>
      <c r="E4" s="27"/>
      <c r="F4" s="27"/>
      <c r="G4" s="27"/>
      <c r="H4" s="27"/>
      <c r="I4" s="27"/>
    </row>
    <row r="5" spans="1:20">
      <c r="A5" s="27"/>
      <c r="B5" s="97" t="s">
        <v>511</v>
      </c>
      <c r="C5" s="116" t="s">
        <v>512</v>
      </c>
      <c r="D5" s="27"/>
      <c r="E5" s="27"/>
      <c r="F5" s="27"/>
      <c r="G5" s="27"/>
      <c r="H5" s="95" t="s">
        <v>508</v>
      </c>
      <c r="I5" s="96">
        <v>11</v>
      </c>
    </row>
    <row r="6" spans="1:20">
      <c r="A6" s="27"/>
      <c r="B6" s="97" t="s">
        <v>488</v>
      </c>
      <c r="C6" s="98">
        <v>77</v>
      </c>
      <c r="D6" s="27"/>
      <c r="E6" s="27"/>
      <c r="F6" s="27"/>
      <c r="G6" s="27"/>
      <c r="H6" s="95" t="s">
        <v>509</v>
      </c>
      <c r="I6" s="96" t="s">
        <v>600</v>
      </c>
    </row>
    <row r="7" spans="1:20">
      <c r="A7" s="27"/>
      <c r="B7" s="27"/>
      <c r="C7" s="27"/>
      <c r="D7" s="27"/>
      <c r="E7" s="27"/>
      <c r="F7" s="27"/>
      <c r="G7" s="27"/>
      <c r="H7" s="27"/>
      <c r="I7" s="27"/>
    </row>
    <row r="8" spans="1:20" ht="47.25">
      <c r="A8" s="5" t="s">
        <v>0</v>
      </c>
      <c r="B8" s="31" t="s">
        <v>105</v>
      </c>
      <c r="C8" s="31" t="s">
        <v>74</v>
      </c>
      <c r="D8" s="31" t="s">
        <v>75</v>
      </c>
      <c r="E8" s="31" t="s">
        <v>76</v>
      </c>
      <c r="F8" s="32" t="s">
        <v>1</v>
      </c>
      <c r="G8" s="31" t="s">
        <v>2</v>
      </c>
      <c r="H8" s="31" t="s">
        <v>3</v>
      </c>
      <c r="I8" s="31" t="s">
        <v>4</v>
      </c>
      <c r="J8" s="29" t="s">
        <v>588</v>
      </c>
      <c r="K8" s="29" t="s">
        <v>589</v>
      </c>
      <c r="L8" s="29" t="s">
        <v>590</v>
      </c>
      <c r="M8" s="29" t="s">
        <v>591</v>
      </c>
      <c r="N8" s="29" t="s">
        <v>592</v>
      </c>
      <c r="O8" s="29" t="s">
        <v>593</v>
      </c>
      <c r="P8" s="29" t="s">
        <v>602</v>
      </c>
      <c r="Q8" s="29" t="s">
        <v>603</v>
      </c>
      <c r="R8" s="29" t="s">
        <v>594</v>
      </c>
      <c r="S8" s="29" t="s">
        <v>595</v>
      </c>
      <c r="T8" s="29" t="s">
        <v>596</v>
      </c>
    </row>
    <row r="9" spans="1:20">
      <c r="A9" s="162">
        <v>1</v>
      </c>
      <c r="B9" s="155" t="s">
        <v>490</v>
      </c>
      <c r="C9" s="155" t="s">
        <v>344</v>
      </c>
      <c r="D9" s="155" t="s">
        <v>357</v>
      </c>
      <c r="E9" s="169" t="s">
        <v>103</v>
      </c>
      <c r="F9" s="144" t="s">
        <v>17</v>
      </c>
      <c r="G9" s="170">
        <v>39835</v>
      </c>
      <c r="H9" s="171" t="s">
        <v>29</v>
      </c>
      <c r="I9" s="155" t="s">
        <v>33</v>
      </c>
      <c r="J9" s="149">
        <v>8</v>
      </c>
      <c r="K9" s="149">
        <v>3</v>
      </c>
      <c r="L9" s="149">
        <v>2</v>
      </c>
      <c r="M9" s="149">
        <v>4</v>
      </c>
      <c r="N9" s="149">
        <v>4</v>
      </c>
      <c r="O9" s="149">
        <v>14</v>
      </c>
      <c r="P9" s="149">
        <v>0</v>
      </c>
      <c r="Q9" s="149">
        <v>28</v>
      </c>
      <c r="R9" s="149">
        <f>SUM(J9:Q9)</f>
        <v>63</v>
      </c>
      <c r="S9" s="150">
        <f>R9*100/77</f>
        <v>81.818181818181813</v>
      </c>
      <c r="T9" s="149" t="s">
        <v>622</v>
      </c>
    </row>
    <row r="10" spans="1:20">
      <c r="A10" s="162">
        <v>2</v>
      </c>
      <c r="B10" s="145" t="s">
        <v>450</v>
      </c>
      <c r="C10" s="145" t="s">
        <v>144</v>
      </c>
      <c r="D10" s="145" t="s">
        <v>182</v>
      </c>
      <c r="E10" s="144" t="s">
        <v>103</v>
      </c>
      <c r="F10" s="144" t="s">
        <v>17</v>
      </c>
      <c r="G10" s="147">
        <v>39882</v>
      </c>
      <c r="H10" s="145" t="s">
        <v>46</v>
      </c>
      <c r="I10" s="145" t="s">
        <v>44</v>
      </c>
      <c r="J10" s="149">
        <v>8</v>
      </c>
      <c r="K10" s="149">
        <v>3</v>
      </c>
      <c r="L10" s="149">
        <v>6</v>
      </c>
      <c r="M10" s="149">
        <v>2</v>
      </c>
      <c r="N10" s="149">
        <v>2</v>
      </c>
      <c r="O10" s="149">
        <v>14</v>
      </c>
      <c r="P10" s="149">
        <v>9</v>
      </c>
      <c r="Q10" s="149">
        <v>19</v>
      </c>
      <c r="R10" s="149">
        <f>SUM(J10:Q10)</f>
        <v>63</v>
      </c>
      <c r="S10" s="150">
        <f>R10*100/77</f>
        <v>81.818181818181813</v>
      </c>
      <c r="T10" s="149" t="s">
        <v>623</v>
      </c>
    </row>
    <row r="11" spans="1:20">
      <c r="A11" s="162">
        <v>3</v>
      </c>
      <c r="B11" s="161" t="s">
        <v>458</v>
      </c>
      <c r="C11" s="161" t="s">
        <v>151</v>
      </c>
      <c r="D11" s="161" t="s">
        <v>398</v>
      </c>
      <c r="E11" s="162" t="s">
        <v>104</v>
      </c>
      <c r="F11" s="144" t="s">
        <v>17</v>
      </c>
      <c r="G11" s="163">
        <v>39806</v>
      </c>
      <c r="H11" s="161" t="s">
        <v>36</v>
      </c>
      <c r="I11" s="161" t="s">
        <v>35</v>
      </c>
      <c r="J11" s="149">
        <v>8</v>
      </c>
      <c r="K11" s="149">
        <v>3</v>
      </c>
      <c r="L11" s="149">
        <v>6</v>
      </c>
      <c r="M11" s="149">
        <v>4</v>
      </c>
      <c r="N11" s="149">
        <v>4</v>
      </c>
      <c r="O11" s="149">
        <v>7</v>
      </c>
      <c r="P11" s="149">
        <v>10</v>
      </c>
      <c r="Q11" s="149">
        <v>20</v>
      </c>
      <c r="R11" s="149">
        <f>SUM(J11:Q11)</f>
        <v>62</v>
      </c>
      <c r="S11" s="150">
        <f>R11*100/77</f>
        <v>80.519480519480524</v>
      </c>
      <c r="T11" s="149" t="s">
        <v>623</v>
      </c>
    </row>
    <row r="12" spans="1:20">
      <c r="A12" s="162">
        <v>4</v>
      </c>
      <c r="B12" s="151" t="s">
        <v>491</v>
      </c>
      <c r="C12" s="151" t="s">
        <v>266</v>
      </c>
      <c r="D12" s="151" t="s">
        <v>249</v>
      </c>
      <c r="E12" s="152" t="s">
        <v>104</v>
      </c>
      <c r="F12" s="144" t="s">
        <v>17</v>
      </c>
      <c r="G12" s="153">
        <v>39704</v>
      </c>
      <c r="H12" s="171" t="s">
        <v>492</v>
      </c>
      <c r="I12" s="155" t="s">
        <v>493</v>
      </c>
      <c r="J12" s="149">
        <v>8</v>
      </c>
      <c r="K12" s="149">
        <v>3</v>
      </c>
      <c r="L12" s="149">
        <v>4</v>
      </c>
      <c r="M12" s="149">
        <v>4</v>
      </c>
      <c r="N12" s="149">
        <v>2</v>
      </c>
      <c r="O12" s="149">
        <v>8</v>
      </c>
      <c r="P12" s="149">
        <v>5</v>
      </c>
      <c r="Q12" s="149">
        <v>28</v>
      </c>
      <c r="R12" s="149">
        <f>SUM(J12:Q12)</f>
        <v>62</v>
      </c>
      <c r="S12" s="150">
        <f>R12*100/77</f>
        <v>80.519480519480524</v>
      </c>
      <c r="T12" s="149" t="s">
        <v>623</v>
      </c>
    </row>
    <row r="13" spans="1:20">
      <c r="A13" s="162">
        <v>5</v>
      </c>
      <c r="B13" s="161" t="s">
        <v>457</v>
      </c>
      <c r="C13" s="161" t="s">
        <v>264</v>
      </c>
      <c r="D13" s="161" t="s">
        <v>204</v>
      </c>
      <c r="E13" s="162" t="s">
        <v>103</v>
      </c>
      <c r="F13" s="144" t="s">
        <v>17</v>
      </c>
      <c r="G13" s="170">
        <v>39751</v>
      </c>
      <c r="H13" s="161" t="s">
        <v>36</v>
      </c>
      <c r="I13" s="161" t="s">
        <v>38</v>
      </c>
      <c r="J13" s="149">
        <v>6</v>
      </c>
      <c r="K13" s="149">
        <v>0</v>
      </c>
      <c r="L13" s="149">
        <v>4</v>
      </c>
      <c r="M13" s="149">
        <v>1</v>
      </c>
      <c r="N13" s="149">
        <v>4</v>
      </c>
      <c r="O13" s="149">
        <v>14</v>
      </c>
      <c r="P13" s="149">
        <v>1</v>
      </c>
      <c r="Q13" s="149">
        <v>28</v>
      </c>
      <c r="R13" s="149">
        <f>SUM(J13:Q13)</f>
        <v>58</v>
      </c>
      <c r="S13" s="150">
        <f>R13*100/77</f>
        <v>75.324675324675326</v>
      </c>
      <c r="T13" s="149" t="s">
        <v>623</v>
      </c>
    </row>
    <row r="14" spans="1:20">
      <c r="A14" s="162">
        <v>6</v>
      </c>
      <c r="B14" s="145" t="s">
        <v>469</v>
      </c>
      <c r="C14" s="145" t="s">
        <v>470</v>
      </c>
      <c r="D14" s="145" t="s">
        <v>471</v>
      </c>
      <c r="E14" s="144" t="s">
        <v>103</v>
      </c>
      <c r="F14" s="144" t="s">
        <v>17</v>
      </c>
      <c r="G14" s="147">
        <v>39554</v>
      </c>
      <c r="H14" s="145" t="s">
        <v>46</v>
      </c>
      <c r="I14" s="145" t="s">
        <v>44</v>
      </c>
      <c r="J14" s="149">
        <v>7</v>
      </c>
      <c r="K14" s="149">
        <v>3</v>
      </c>
      <c r="L14" s="149">
        <v>6</v>
      </c>
      <c r="M14" s="149">
        <v>0</v>
      </c>
      <c r="N14" s="149">
        <v>2</v>
      </c>
      <c r="O14" s="149">
        <v>6</v>
      </c>
      <c r="P14" s="149">
        <v>10</v>
      </c>
      <c r="Q14" s="149">
        <v>22</v>
      </c>
      <c r="R14" s="149">
        <f>SUM(J14:Q14)</f>
        <v>56</v>
      </c>
      <c r="S14" s="150">
        <f>R14*100/77</f>
        <v>72.727272727272734</v>
      </c>
      <c r="T14" s="149" t="s">
        <v>623</v>
      </c>
    </row>
    <row r="15" spans="1:20">
      <c r="A15" s="162">
        <v>7</v>
      </c>
      <c r="B15" s="145" t="s">
        <v>367</v>
      </c>
      <c r="C15" s="145" t="s">
        <v>415</v>
      </c>
      <c r="D15" s="145" t="s">
        <v>375</v>
      </c>
      <c r="E15" s="144" t="s">
        <v>104</v>
      </c>
      <c r="F15" s="144" t="s">
        <v>17</v>
      </c>
      <c r="G15" s="172">
        <v>39704</v>
      </c>
      <c r="H15" s="160" t="s">
        <v>25</v>
      </c>
      <c r="I15" s="157" t="s">
        <v>27</v>
      </c>
      <c r="J15" s="149">
        <v>7</v>
      </c>
      <c r="K15" s="149">
        <v>2</v>
      </c>
      <c r="L15" s="149">
        <v>6</v>
      </c>
      <c r="M15" s="149">
        <v>4</v>
      </c>
      <c r="N15" s="149">
        <v>4</v>
      </c>
      <c r="O15" s="149">
        <v>11</v>
      </c>
      <c r="P15" s="149">
        <v>10</v>
      </c>
      <c r="Q15" s="149">
        <v>12</v>
      </c>
      <c r="R15" s="149">
        <f>SUM(J15:Q15)</f>
        <v>56</v>
      </c>
      <c r="S15" s="150">
        <f>R15*100/77</f>
        <v>72.727272727272734</v>
      </c>
      <c r="T15" s="149" t="s">
        <v>623</v>
      </c>
    </row>
    <row r="16" spans="1:20">
      <c r="A16" s="162">
        <v>8</v>
      </c>
      <c r="B16" s="151" t="s">
        <v>503</v>
      </c>
      <c r="C16" s="155" t="s">
        <v>433</v>
      </c>
      <c r="D16" s="155" t="s">
        <v>272</v>
      </c>
      <c r="E16" s="169" t="s">
        <v>103</v>
      </c>
      <c r="F16" s="144" t="s">
        <v>17</v>
      </c>
      <c r="G16" s="173">
        <v>39602</v>
      </c>
      <c r="H16" s="174" t="s">
        <v>9</v>
      </c>
      <c r="I16" s="151" t="s">
        <v>504</v>
      </c>
      <c r="J16" s="149">
        <v>8</v>
      </c>
      <c r="K16" s="149">
        <v>3</v>
      </c>
      <c r="L16" s="149">
        <v>6</v>
      </c>
      <c r="M16" s="149">
        <v>2</v>
      </c>
      <c r="N16" s="149">
        <v>4</v>
      </c>
      <c r="O16" s="149">
        <v>5</v>
      </c>
      <c r="P16" s="149">
        <v>8</v>
      </c>
      <c r="Q16" s="149">
        <v>20</v>
      </c>
      <c r="R16" s="149">
        <f>SUM(J16:Q16)</f>
        <v>56</v>
      </c>
      <c r="S16" s="150">
        <f>R16*100/77</f>
        <v>72.727272727272734</v>
      </c>
      <c r="T16" s="149" t="s">
        <v>623</v>
      </c>
    </row>
    <row r="17" spans="1:20">
      <c r="A17" s="162">
        <v>9</v>
      </c>
      <c r="B17" s="145" t="s">
        <v>447</v>
      </c>
      <c r="C17" s="145" t="s">
        <v>143</v>
      </c>
      <c r="D17" s="145" t="s">
        <v>131</v>
      </c>
      <c r="E17" s="144" t="s">
        <v>103</v>
      </c>
      <c r="F17" s="144" t="s">
        <v>17</v>
      </c>
      <c r="G17" s="147">
        <v>39596</v>
      </c>
      <c r="H17" s="145" t="s">
        <v>21</v>
      </c>
      <c r="I17" s="145" t="s">
        <v>22</v>
      </c>
      <c r="J17" s="149">
        <v>4</v>
      </c>
      <c r="K17" s="149">
        <v>0</v>
      </c>
      <c r="L17" s="149">
        <v>2</v>
      </c>
      <c r="M17" s="149">
        <v>1</v>
      </c>
      <c r="N17" s="149">
        <v>4</v>
      </c>
      <c r="O17" s="149">
        <v>14</v>
      </c>
      <c r="P17" s="149">
        <v>1</v>
      </c>
      <c r="Q17" s="149">
        <v>28</v>
      </c>
      <c r="R17" s="149">
        <f>SUM(J17:Q17)</f>
        <v>54</v>
      </c>
      <c r="S17" s="150">
        <f>R17*100/77</f>
        <v>70.129870129870127</v>
      </c>
      <c r="T17" s="149" t="s">
        <v>623</v>
      </c>
    </row>
    <row r="18" spans="1:20">
      <c r="A18" s="162">
        <v>10</v>
      </c>
      <c r="B18" s="175" t="s">
        <v>162</v>
      </c>
      <c r="C18" s="175" t="s">
        <v>387</v>
      </c>
      <c r="D18" s="175" t="s">
        <v>271</v>
      </c>
      <c r="E18" s="176" t="s">
        <v>103</v>
      </c>
      <c r="F18" s="144" t="s">
        <v>17</v>
      </c>
      <c r="G18" s="177">
        <v>39483</v>
      </c>
      <c r="H18" s="175" t="s">
        <v>496</v>
      </c>
      <c r="I18" s="175" t="s">
        <v>30</v>
      </c>
      <c r="J18" s="149">
        <v>8</v>
      </c>
      <c r="K18" s="149">
        <v>0</v>
      </c>
      <c r="L18" s="149">
        <v>0</v>
      </c>
      <c r="M18" s="149">
        <v>4</v>
      </c>
      <c r="N18" s="149">
        <v>0</v>
      </c>
      <c r="O18" s="149">
        <v>9</v>
      </c>
      <c r="P18" s="149">
        <v>4</v>
      </c>
      <c r="Q18" s="149">
        <v>28</v>
      </c>
      <c r="R18" s="149">
        <f>SUM(J18:Q18)</f>
        <v>53</v>
      </c>
      <c r="S18" s="150">
        <f>R18*100/77</f>
        <v>68.831168831168824</v>
      </c>
      <c r="T18" s="149" t="s">
        <v>623</v>
      </c>
    </row>
    <row r="19" spans="1:20">
      <c r="A19" s="162">
        <v>11</v>
      </c>
      <c r="B19" s="145" t="s">
        <v>118</v>
      </c>
      <c r="C19" s="145" t="s">
        <v>315</v>
      </c>
      <c r="D19" s="145" t="s">
        <v>185</v>
      </c>
      <c r="E19" s="144" t="s">
        <v>103</v>
      </c>
      <c r="F19" s="144" t="s">
        <v>17</v>
      </c>
      <c r="G19" s="147">
        <v>39642</v>
      </c>
      <c r="H19" s="145" t="s">
        <v>47</v>
      </c>
      <c r="I19" s="145" t="s">
        <v>48</v>
      </c>
      <c r="J19" s="149">
        <v>5</v>
      </c>
      <c r="K19" s="149">
        <v>0</v>
      </c>
      <c r="L19" s="149">
        <v>4</v>
      </c>
      <c r="M19" s="149">
        <v>1</v>
      </c>
      <c r="N19" s="149">
        <v>0</v>
      </c>
      <c r="O19" s="149">
        <v>13</v>
      </c>
      <c r="P19" s="149">
        <v>2</v>
      </c>
      <c r="Q19" s="149">
        <v>26</v>
      </c>
      <c r="R19" s="149">
        <f>SUM(J19:Q19)</f>
        <v>51</v>
      </c>
      <c r="S19" s="150">
        <f>R19*100/77</f>
        <v>66.233766233766232</v>
      </c>
      <c r="T19" s="149" t="s">
        <v>623</v>
      </c>
    </row>
    <row r="20" spans="1:20">
      <c r="A20" s="162">
        <v>12</v>
      </c>
      <c r="B20" s="161" t="s">
        <v>435</v>
      </c>
      <c r="C20" s="161" t="s">
        <v>436</v>
      </c>
      <c r="D20" s="161" t="s">
        <v>437</v>
      </c>
      <c r="E20" s="162" t="s">
        <v>103</v>
      </c>
      <c r="F20" s="144" t="s">
        <v>17</v>
      </c>
      <c r="G20" s="178">
        <v>39872</v>
      </c>
      <c r="H20" s="161" t="s">
        <v>12</v>
      </c>
      <c r="I20" s="161" t="s">
        <v>16</v>
      </c>
      <c r="J20" s="149">
        <v>6</v>
      </c>
      <c r="K20" s="149">
        <v>3</v>
      </c>
      <c r="L20" s="149">
        <v>4</v>
      </c>
      <c r="M20" s="149">
        <v>1</v>
      </c>
      <c r="N20" s="149">
        <v>2</v>
      </c>
      <c r="O20" s="149">
        <v>6</v>
      </c>
      <c r="P20" s="149">
        <v>1</v>
      </c>
      <c r="Q20" s="149">
        <v>28</v>
      </c>
      <c r="R20" s="149">
        <f>SUM(J20:Q20)</f>
        <v>51</v>
      </c>
      <c r="S20" s="150">
        <f>R20*100/77</f>
        <v>66.233766233766232</v>
      </c>
      <c r="T20" s="149" t="s">
        <v>623</v>
      </c>
    </row>
    <row r="21" spans="1:20">
      <c r="A21" s="162">
        <v>13</v>
      </c>
      <c r="B21" s="145" t="s">
        <v>473</v>
      </c>
      <c r="C21" s="145" t="s">
        <v>165</v>
      </c>
      <c r="D21" s="145" t="s">
        <v>243</v>
      </c>
      <c r="E21" s="144" t="s">
        <v>103</v>
      </c>
      <c r="F21" s="144" t="s">
        <v>17</v>
      </c>
      <c r="G21" s="147">
        <v>39680</v>
      </c>
      <c r="H21" s="145" t="s">
        <v>46</v>
      </c>
      <c r="I21" s="145" t="s">
        <v>44</v>
      </c>
      <c r="J21" s="149">
        <v>8</v>
      </c>
      <c r="K21" s="149">
        <v>0</v>
      </c>
      <c r="L21" s="149">
        <v>6</v>
      </c>
      <c r="M21" s="149">
        <v>2</v>
      </c>
      <c r="N21" s="149">
        <v>2</v>
      </c>
      <c r="O21" s="149">
        <v>8</v>
      </c>
      <c r="P21" s="149">
        <v>9</v>
      </c>
      <c r="Q21" s="149">
        <v>16</v>
      </c>
      <c r="R21" s="149">
        <f>SUM(J21:Q21)</f>
        <v>51</v>
      </c>
      <c r="S21" s="150">
        <f>R21*100/77</f>
        <v>66.233766233766232</v>
      </c>
      <c r="T21" s="149" t="s">
        <v>623</v>
      </c>
    </row>
    <row r="22" spans="1:20">
      <c r="A22" s="162">
        <v>14</v>
      </c>
      <c r="B22" s="179" t="s">
        <v>113</v>
      </c>
      <c r="C22" s="179" t="s">
        <v>338</v>
      </c>
      <c r="D22" s="179" t="s">
        <v>478</v>
      </c>
      <c r="E22" s="180" t="s">
        <v>103</v>
      </c>
      <c r="F22" s="144" t="s">
        <v>17</v>
      </c>
      <c r="G22" s="181">
        <v>39933</v>
      </c>
      <c r="H22" s="160" t="s">
        <v>53</v>
      </c>
      <c r="I22" s="157" t="s">
        <v>54</v>
      </c>
      <c r="J22" s="149">
        <v>6</v>
      </c>
      <c r="K22" s="149">
        <v>1</v>
      </c>
      <c r="L22" s="149">
        <v>4</v>
      </c>
      <c r="M22" s="149">
        <v>0</v>
      </c>
      <c r="N22" s="149">
        <v>0</v>
      </c>
      <c r="O22" s="149">
        <v>9</v>
      </c>
      <c r="P22" s="149">
        <v>0</v>
      </c>
      <c r="Q22" s="149">
        <v>28</v>
      </c>
      <c r="R22" s="149">
        <f>SUM(J22:Q22)</f>
        <v>48</v>
      </c>
      <c r="S22" s="150">
        <f>R22*100/77</f>
        <v>62.337662337662337</v>
      </c>
      <c r="T22" s="149" t="s">
        <v>623</v>
      </c>
    </row>
    <row r="23" spans="1:20">
      <c r="A23" s="162">
        <v>15</v>
      </c>
      <c r="B23" s="161" t="s">
        <v>113</v>
      </c>
      <c r="C23" s="161" t="s">
        <v>116</v>
      </c>
      <c r="D23" s="161" t="s">
        <v>219</v>
      </c>
      <c r="E23" s="162" t="s">
        <v>103</v>
      </c>
      <c r="F23" s="144" t="s">
        <v>17</v>
      </c>
      <c r="G23" s="162" t="s">
        <v>68</v>
      </c>
      <c r="H23" s="161" t="s">
        <v>64</v>
      </c>
      <c r="I23" s="161" t="s">
        <v>65</v>
      </c>
      <c r="J23" s="149">
        <v>8</v>
      </c>
      <c r="K23" s="149">
        <v>0</v>
      </c>
      <c r="L23" s="149">
        <v>4</v>
      </c>
      <c r="M23" s="149">
        <v>4</v>
      </c>
      <c r="N23" s="149">
        <v>0</v>
      </c>
      <c r="O23" s="149">
        <v>12</v>
      </c>
      <c r="P23" s="149">
        <v>0</v>
      </c>
      <c r="Q23" s="149">
        <v>20</v>
      </c>
      <c r="R23" s="149">
        <f>SUM(J23:Q23)</f>
        <v>48</v>
      </c>
      <c r="S23" s="150">
        <f>R23*100/77</f>
        <v>62.337662337662337</v>
      </c>
      <c r="T23" s="149" t="s">
        <v>623</v>
      </c>
    </row>
    <row r="24" spans="1:20">
      <c r="A24" s="162">
        <v>16</v>
      </c>
      <c r="B24" s="161" t="s">
        <v>438</v>
      </c>
      <c r="C24" s="161" t="s">
        <v>439</v>
      </c>
      <c r="D24" s="161" t="s">
        <v>110</v>
      </c>
      <c r="E24" s="162" t="s">
        <v>104</v>
      </c>
      <c r="F24" s="144" t="s">
        <v>17</v>
      </c>
      <c r="G24" s="178">
        <v>39663</v>
      </c>
      <c r="H24" s="161" t="s">
        <v>12</v>
      </c>
      <c r="I24" s="161" t="s">
        <v>16</v>
      </c>
      <c r="J24" s="149">
        <v>8</v>
      </c>
      <c r="K24" s="149">
        <v>3</v>
      </c>
      <c r="L24" s="149">
        <v>6</v>
      </c>
      <c r="M24" s="149">
        <v>4</v>
      </c>
      <c r="N24" s="149">
        <v>3</v>
      </c>
      <c r="O24" s="149">
        <v>13</v>
      </c>
      <c r="P24" s="149">
        <v>10</v>
      </c>
      <c r="Q24" s="149">
        <v>0</v>
      </c>
      <c r="R24" s="149">
        <f>SUM(J24:Q24)</f>
        <v>47</v>
      </c>
      <c r="S24" s="150">
        <f>R24*100/77</f>
        <v>61.038961038961041</v>
      </c>
      <c r="T24" s="149" t="s">
        <v>623</v>
      </c>
    </row>
    <row r="25" spans="1:20">
      <c r="A25" s="1">
        <v>17</v>
      </c>
      <c r="B25" s="37" t="s">
        <v>450</v>
      </c>
      <c r="C25" s="37" t="s">
        <v>120</v>
      </c>
      <c r="D25" s="37" t="s">
        <v>126</v>
      </c>
      <c r="E25" s="41" t="s">
        <v>103</v>
      </c>
      <c r="F25" s="20" t="s">
        <v>17</v>
      </c>
      <c r="G25" s="117">
        <v>40079</v>
      </c>
      <c r="H25" s="4" t="s">
        <v>29</v>
      </c>
      <c r="I25" s="37" t="s">
        <v>31</v>
      </c>
      <c r="J25" s="132">
        <v>6</v>
      </c>
      <c r="K25" s="132">
        <v>0</v>
      </c>
      <c r="L25" s="132">
        <v>2</v>
      </c>
      <c r="M25" s="132">
        <v>2</v>
      </c>
      <c r="N25" s="132">
        <v>4</v>
      </c>
      <c r="O25" s="132">
        <v>8</v>
      </c>
      <c r="P25" s="132">
        <v>2</v>
      </c>
      <c r="Q25" s="132">
        <v>22</v>
      </c>
      <c r="R25" s="132">
        <f>SUM(J25:Q25)</f>
        <v>46</v>
      </c>
      <c r="S25" s="133">
        <f>R25*100/77</f>
        <v>59.740259740259738</v>
      </c>
      <c r="T25" s="132"/>
    </row>
    <row r="26" spans="1:20">
      <c r="A26" s="1">
        <v>18</v>
      </c>
      <c r="B26" s="7" t="s">
        <v>461</v>
      </c>
      <c r="C26" s="7" t="s">
        <v>99</v>
      </c>
      <c r="D26" s="7" t="s">
        <v>301</v>
      </c>
      <c r="E26" s="8" t="s">
        <v>103</v>
      </c>
      <c r="F26" s="20" t="s">
        <v>17</v>
      </c>
      <c r="G26" s="9">
        <v>39828</v>
      </c>
      <c r="H26" s="4" t="s">
        <v>39</v>
      </c>
      <c r="I26" s="7" t="s">
        <v>42</v>
      </c>
      <c r="J26" s="132">
        <v>7</v>
      </c>
      <c r="K26" s="132">
        <v>0</v>
      </c>
      <c r="L26" s="132">
        <v>6</v>
      </c>
      <c r="M26" s="132">
        <v>4</v>
      </c>
      <c r="N26" s="132">
        <v>0</v>
      </c>
      <c r="O26" s="132">
        <v>4</v>
      </c>
      <c r="P26" s="132">
        <v>5</v>
      </c>
      <c r="Q26" s="132">
        <v>20</v>
      </c>
      <c r="R26" s="132">
        <f>SUM(J26:Q26)</f>
        <v>46</v>
      </c>
      <c r="S26" s="133">
        <f>R26*100/77</f>
        <v>59.740259740259738</v>
      </c>
      <c r="T26" s="132"/>
    </row>
    <row r="27" spans="1:20">
      <c r="A27" s="1">
        <v>19</v>
      </c>
      <c r="B27" s="19" t="s">
        <v>162</v>
      </c>
      <c r="C27" s="19" t="s">
        <v>165</v>
      </c>
      <c r="D27" s="19" t="s">
        <v>149</v>
      </c>
      <c r="E27" s="20" t="s">
        <v>103</v>
      </c>
      <c r="F27" s="20" t="s">
        <v>17</v>
      </c>
      <c r="G27" s="21">
        <v>39801</v>
      </c>
      <c r="H27" s="19" t="s">
        <v>46</v>
      </c>
      <c r="I27" s="19" t="s">
        <v>44</v>
      </c>
      <c r="J27" s="143">
        <v>8</v>
      </c>
      <c r="K27" s="143">
        <v>3</v>
      </c>
      <c r="L27" s="143">
        <v>6</v>
      </c>
      <c r="M27" s="143">
        <v>4</v>
      </c>
      <c r="N27" s="143">
        <v>4</v>
      </c>
      <c r="O27" s="143">
        <v>9</v>
      </c>
      <c r="P27" s="143">
        <v>10</v>
      </c>
      <c r="Q27" s="143">
        <v>1</v>
      </c>
      <c r="R27" s="132">
        <f>SUM(J27:Q27)</f>
        <v>45</v>
      </c>
      <c r="S27" s="133">
        <f>R27*100/77</f>
        <v>58.441558441558442</v>
      </c>
      <c r="T27" s="132"/>
    </row>
    <row r="28" spans="1:20">
      <c r="A28" s="1">
        <v>20</v>
      </c>
      <c r="B28" s="4" t="s">
        <v>446</v>
      </c>
      <c r="C28" s="4" t="s">
        <v>101</v>
      </c>
      <c r="D28" s="4" t="s">
        <v>226</v>
      </c>
      <c r="E28" s="119" t="s">
        <v>103</v>
      </c>
      <c r="F28" s="20" t="s">
        <v>17</v>
      </c>
      <c r="G28" s="117">
        <v>39903</v>
      </c>
      <c r="H28" s="4" t="s">
        <v>494</v>
      </c>
      <c r="I28" s="4" t="s">
        <v>495</v>
      </c>
      <c r="J28" s="132">
        <v>4</v>
      </c>
      <c r="K28" s="132">
        <v>1</v>
      </c>
      <c r="L28" s="132">
        <v>4</v>
      </c>
      <c r="M28" s="132">
        <v>2</v>
      </c>
      <c r="N28" s="132">
        <v>0</v>
      </c>
      <c r="O28" s="132">
        <v>12</v>
      </c>
      <c r="P28" s="132">
        <v>5</v>
      </c>
      <c r="Q28" s="132">
        <v>16</v>
      </c>
      <c r="R28" s="132">
        <f>SUM(J28:Q28)</f>
        <v>44</v>
      </c>
      <c r="S28" s="133">
        <f>R28*100/77</f>
        <v>57.142857142857146</v>
      </c>
      <c r="T28" s="132"/>
    </row>
    <row r="29" spans="1:20">
      <c r="A29" s="1">
        <v>21</v>
      </c>
      <c r="B29" s="19" t="s">
        <v>449</v>
      </c>
      <c r="C29" s="19" t="s">
        <v>258</v>
      </c>
      <c r="D29" s="19" t="s">
        <v>317</v>
      </c>
      <c r="E29" s="20" t="s">
        <v>104</v>
      </c>
      <c r="F29" s="20" t="s">
        <v>17</v>
      </c>
      <c r="G29" s="142">
        <v>39762</v>
      </c>
      <c r="H29" s="15" t="s">
        <v>25</v>
      </c>
      <c r="I29" s="16" t="s">
        <v>27</v>
      </c>
      <c r="J29" s="132">
        <v>8</v>
      </c>
      <c r="K29" s="132">
        <v>0</v>
      </c>
      <c r="L29" s="132">
        <v>6</v>
      </c>
      <c r="M29" s="132">
        <v>4</v>
      </c>
      <c r="N29" s="132">
        <v>1</v>
      </c>
      <c r="O29" s="132">
        <v>3</v>
      </c>
      <c r="P29" s="132">
        <v>3</v>
      </c>
      <c r="Q29" s="132">
        <v>19</v>
      </c>
      <c r="R29" s="132">
        <f>SUM(J29:Q29)</f>
        <v>44</v>
      </c>
      <c r="S29" s="133">
        <f>R29*100/77</f>
        <v>57.142857142857146</v>
      </c>
      <c r="T29" s="132"/>
    </row>
    <row r="30" spans="1:20">
      <c r="A30" s="1">
        <v>22</v>
      </c>
      <c r="B30" s="12" t="s">
        <v>477</v>
      </c>
      <c r="C30" s="12" t="s">
        <v>332</v>
      </c>
      <c r="D30" s="12" t="s">
        <v>82</v>
      </c>
      <c r="E30" s="13" t="s">
        <v>103</v>
      </c>
      <c r="F30" s="20" t="s">
        <v>17</v>
      </c>
      <c r="G30" s="14">
        <v>39793</v>
      </c>
      <c r="H30" s="15" t="s">
        <v>53</v>
      </c>
      <c r="I30" s="16" t="s">
        <v>54</v>
      </c>
      <c r="J30" s="132">
        <v>8</v>
      </c>
      <c r="K30" s="132">
        <v>3</v>
      </c>
      <c r="L30" s="132">
        <v>6</v>
      </c>
      <c r="M30" s="132">
        <v>4</v>
      </c>
      <c r="N30" s="132">
        <v>0</v>
      </c>
      <c r="O30" s="132">
        <v>7</v>
      </c>
      <c r="P30" s="132">
        <v>9</v>
      </c>
      <c r="Q30" s="132">
        <v>6</v>
      </c>
      <c r="R30" s="132">
        <f>SUM(J30:Q30)</f>
        <v>43</v>
      </c>
      <c r="S30" s="133">
        <f>R30*100/77</f>
        <v>55.844155844155843</v>
      </c>
      <c r="T30" s="132"/>
    </row>
    <row r="31" spans="1:20">
      <c r="A31" s="1">
        <v>23</v>
      </c>
      <c r="B31" s="7" t="s">
        <v>459</v>
      </c>
      <c r="C31" s="7" t="s">
        <v>101</v>
      </c>
      <c r="D31" s="7" t="s">
        <v>460</v>
      </c>
      <c r="E31" s="8" t="s">
        <v>103</v>
      </c>
      <c r="F31" s="20" t="s">
        <v>17</v>
      </c>
      <c r="G31" s="9">
        <v>39744</v>
      </c>
      <c r="H31" s="4" t="s">
        <v>39</v>
      </c>
      <c r="I31" s="7" t="s">
        <v>42</v>
      </c>
      <c r="J31" s="132">
        <v>5</v>
      </c>
      <c r="K31" s="132">
        <v>0</v>
      </c>
      <c r="L31" s="132">
        <v>4</v>
      </c>
      <c r="M31" s="132">
        <v>2</v>
      </c>
      <c r="N31" s="132">
        <v>4</v>
      </c>
      <c r="O31" s="132">
        <v>4</v>
      </c>
      <c r="P31" s="132">
        <v>4</v>
      </c>
      <c r="Q31" s="132">
        <v>20</v>
      </c>
      <c r="R31" s="132">
        <f>SUM(J31:Q31)</f>
        <v>43</v>
      </c>
      <c r="S31" s="133">
        <f>R31*100/77</f>
        <v>55.844155844155843</v>
      </c>
      <c r="T31" s="132"/>
    </row>
    <row r="32" spans="1:20">
      <c r="A32" s="1">
        <v>24</v>
      </c>
      <c r="B32" s="7" t="s">
        <v>298</v>
      </c>
      <c r="C32" s="7" t="s">
        <v>101</v>
      </c>
      <c r="D32" s="7" t="s">
        <v>294</v>
      </c>
      <c r="E32" s="8" t="s">
        <v>103</v>
      </c>
      <c r="F32" s="20" t="s">
        <v>17</v>
      </c>
      <c r="G32" s="9">
        <v>39626</v>
      </c>
      <c r="H32" s="4" t="s">
        <v>39</v>
      </c>
      <c r="I32" s="7" t="s">
        <v>42</v>
      </c>
      <c r="J32" s="132">
        <v>5</v>
      </c>
      <c r="K32" s="132">
        <v>0</v>
      </c>
      <c r="L32" s="132">
        <v>4</v>
      </c>
      <c r="M32" s="132">
        <v>0</v>
      </c>
      <c r="N32" s="132">
        <v>4</v>
      </c>
      <c r="O32" s="132">
        <v>10</v>
      </c>
      <c r="P32" s="132">
        <v>1</v>
      </c>
      <c r="Q32" s="132">
        <v>18</v>
      </c>
      <c r="R32" s="132">
        <f>SUM(J32:Q32)</f>
        <v>42</v>
      </c>
      <c r="S32" s="133">
        <f>R32*100/77</f>
        <v>54.545454545454547</v>
      </c>
      <c r="T32" s="132"/>
    </row>
    <row r="33" spans="1:20">
      <c r="A33" s="1">
        <v>25</v>
      </c>
      <c r="B33" s="10" t="s">
        <v>440</v>
      </c>
      <c r="C33" s="10" t="s">
        <v>96</v>
      </c>
      <c r="D33" s="10" t="s">
        <v>274</v>
      </c>
      <c r="E33" s="6" t="s">
        <v>103</v>
      </c>
      <c r="F33" s="20" t="s">
        <v>17</v>
      </c>
      <c r="G33" s="11">
        <v>39890</v>
      </c>
      <c r="H33" s="10" t="s">
        <v>12</v>
      </c>
      <c r="I33" s="10" t="s">
        <v>16</v>
      </c>
      <c r="J33" s="132">
        <v>6</v>
      </c>
      <c r="K33" s="132">
        <v>0</v>
      </c>
      <c r="L33" s="132">
        <v>4</v>
      </c>
      <c r="M33" s="132">
        <v>4</v>
      </c>
      <c r="N33" s="132">
        <v>4</v>
      </c>
      <c r="O33" s="132">
        <v>7</v>
      </c>
      <c r="P33" s="132">
        <v>0</v>
      </c>
      <c r="Q33" s="132">
        <v>16</v>
      </c>
      <c r="R33" s="132">
        <f>SUM(J33:Q33)</f>
        <v>41</v>
      </c>
      <c r="S33" s="133">
        <f>R33*100/77</f>
        <v>53.246753246753244</v>
      </c>
      <c r="T33" s="132"/>
    </row>
    <row r="34" spans="1:20">
      <c r="A34" s="1">
        <v>26</v>
      </c>
      <c r="B34" s="26" t="s">
        <v>155</v>
      </c>
      <c r="C34" s="26" t="s">
        <v>451</v>
      </c>
      <c r="D34" s="26" t="s">
        <v>219</v>
      </c>
      <c r="E34" s="25" t="s">
        <v>103</v>
      </c>
      <c r="F34" s="20" t="s">
        <v>17</v>
      </c>
      <c r="G34" s="66">
        <v>39775</v>
      </c>
      <c r="H34" s="26" t="s">
        <v>29</v>
      </c>
      <c r="I34" s="26" t="s">
        <v>33</v>
      </c>
      <c r="J34" s="132">
        <v>8</v>
      </c>
      <c r="K34" s="132">
        <v>3</v>
      </c>
      <c r="L34" s="132">
        <v>4</v>
      </c>
      <c r="M34" s="132">
        <v>4</v>
      </c>
      <c r="N34" s="132">
        <v>0</v>
      </c>
      <c r="O34" s="132">
        <v>5</v>
      </c>
      <c r="P34" s="132">
        <v>8</v>
      </c>
      <c r="Q34" s="132">
        <v>9</v>
      </c>
      <c r="R34" s="132">
        <f>SUM(J34:Q34)</f>
        <v>41</v>
      </c>
      <c r="S34" s="133">
        <f>R34*100/77</f>
        <v>53.246753246753244</v>
      </c>
      <c r="T34" s="132"/>
    </row>
    <row r="35" spans="1:20">
      <c r="A35" s="1">
        <v>27</v>
      </c>
      <c r="B35" s="19" t="s">
        <v>282</v>
      </c>
      <c r="C35" s="19" t="s">
        <v>369</v>
      </c>
      <c r="D35" s="19" t="s">
        <v>126</v>
      </c>
      <c r="E35" s="13" t="s">
        <v>103</v>
      </c>
      <c r="F35" s="20" t="s">
        <v>17</v>
      </c>
      <c r="G35" s="14">
        <v>39577</v>
      </c>
      <c r="H35" s="15" t="s">
        <v>53</v>
      </c>
      <c r="I35" s="16" t="s">
        <v>54</v>
      </c>
      <c r="J35" s="132">
        <v>2</v>
      </c>
      <c r="K35" s="132">
        <v>0</v>
      </c>
      <c r="L35" s="132">
        <v>4</v>
      </c>
      <c r="M35" s="132">
        <v>0</v>
      </c>
      <c r="N35" s="132">
        <v>0</v>
      </c>
      <c r="O35" s="132">
        <v>5</v>
      </c>
      <c r="P35" s="132">
        <v>1</v>
      </c>
      <c r="Q35" s="132">
        <v>28</v>
      </c>
      <c r="R35" s="132">
        <f>SUM(J35:Q35)</f>
        <v>40</v>
      </c>
      <c r="S35" s="133">
        <f>R35*100/77</f>
        <v>51.948051948051948</v>
      </c>
      <c r="T35" s="132"/>
    </row>
    <row r="36" spans="1:20">
      <c r="A36" s="1">
        <v>28</v>
      </c>
      <c r="B36" s="33" t="s">
        <v>441</v>
      </c>
      <c r="C36" s="33" t="s">
        <v>355</v>
      </c>
      <c r="D36" s="33" t="s">
        <v>257</v>
      </c>
      <c r="E36" s="34" t="s">
        <v>103</v>
      </c>
      <c r="F36" s="20" t="s">
        <v>17</v>
      </c>
      <c r="G36" s="35">
        <v>39878</v>
      </c>
      <c r="H36" s="36" t="s">
        <v>18</v>
      </c>
      <c r="I36" s="33" t="s">
        <v>20</v>
      </c>
      <c r="J36" s="132">
        <v>7</v>
      </c>
      <c r="K36" s="132">
        <v>1</v>
      </c>
      <c r="L36" s="132">
        <v>6</v>
      </c>
      <c r="M36" s="132">
        <v>4</v>
      </c>
      <c r="N36" s="132">
        <v>0</v>
      </c>
      <c r="O36" s="132">
        <v>14</v>
      </c>
      <c r="P36" s="132">
        <v>7</v>
      </c>
      <c r="Q36" s="132">
        <v>0</v>
      </c>
      <c r="R36" s="132">
        <f>SUM(J36:Q36)</f>
        <v>39</v>
      </c>
      <c r="S36" s="133">
        <f>R36*100/77</f>
        <v>50.649350649350652</v>
      </c>
      <c r="T36" s="132"/>
    </row>
    <row r="37" spans="1:20">
      <c r="A37" s="1">
        <v>29</v>
      </c>
      <c r="B37" s="12" t="s">
        <v>81</v>
      </c>
      <c r="C37" s="12" t="s">
        <v>116</v>
      </c>
      <c r="D37" s="12" t="s">
        <v>448</v>
      </c>
      <c r="E37" s="13" t="s">
        <v>103</v>
      </c>
      <c r="F37" s="20" t="s">
        <v>17</v>
      </c>
      <c r="G37" s="14">
        <v>39742</v>
      </c>
      <c r="H37" s="15" t="s">
        <v>53</v>
      </c>
      <c r="I37" s="16" t="s">
        <v>54</v>
      </c>
      <c r="J37" s="132">
        <v>5</v>
      </c>
      <c r="K37" s="132">
        <v>3</v>
      </c>
      <c r="L37" s="132">
        <v>6</v>
      </c>
      <c r="M37" s="132">
        <v>2</v>
      </c>
      <c r="N37" s="132">
        <v>0</v>
      </c>
      <c r="O37" s="132">
        <v>0</v>
      </c>
      <c r="P37" s="132">
        <v>0</v>
      </c>
      <c r="Q37" s="132">
        <v>21</v>
      </c>
      <c r="R37" s="132">
        <f>SUM(J37:Q37)</f>
        <v>37</v>
      </c>
      <c r="S37" s="133">
        <f>R37*100/77</f>
        <v>48.051948051948052</v>
      </c>
      <c r="T37" s="132"/>
    </row>
    <row r="38" spans="1:20">
      <c r="A38" s="1">
        <v>30</v>
      </c>
      <c r="B38" s="7" t="s">
        <v>464</v>
      </c>
      <c r="C38" s="7" t="s">
        <v>122</v>
      </c>
      <c r="D38" s="7" t="s">
        <v>190</v>
      </c>
      <c r="E38" s="8" t="s">
        <v>104</v>
      </c>
      <c r="F38" s="20" t="s">
        <v>17</v>
      </c>
      <c r="G38" s="9">
        <v>39687</v>
      </c>
      <c r="H38" s="4" t="s">
        <v>39</v>
      </c>
      <c r="I38" s="7" t="s">
        <v>42</v>
      </c>
      <c r="J38" s="132">
        <v>5</v>
      </c>
      <c r="K38" s="132">
        <v>0</v>
      </c>
      <c r="L38" s="132">
        <v>4</v>
      </c>
      <c r="M38" s="132">
        <v>2</v>
      </c>
      <c r="N38" s="132">
        <v>1</v>
      </c>
      <c r="O38" s="132">
        <v>9</v>
      </c>
      <c r="P38" s="132">
        <v>0</v>
      </c>
      <c r="Q38" s="132">
        <v>16</v>
      </c>
      <c r="R38" s="132">
        <f>SUM(J38:Q38)</f>
        <v>37</v>
      </c>
      <c r="S38" s="133">
        <f>R38*100/77</f>
        <v>48.051948051948052</v>
      </c>
      <c r="T38" s="132"/>
    </row>
    <row r="39" spans="1:20">
      <c r="A39" s="1">
        <v>31</v>
      </c>
      <c r="B39" s="10" t="s">
        <v>155</v>
      </c>
      <c r="C39" s="10" t="s">
        <v>116</v>
      </c>
      <c r="D39" s="10" t="s">
        <v>185</v>
      </c>
      <c r="E39" s="6" t="s">
        <v>103</v>
      </c>
      <c r="F39" s="20" t="s">
        <v>17</v>
      </c>
      <c r="G39" s="11">
        <v>39805</v>
      </c>
      <c r="H39" s="10" t="s">
        <v>9</v>
      </c>
      <c r="I39" s="10" t="s">
        <v>11</v>
      </c>
      <c r="J39" s="132">
        <v>4</v>
      </c>
      <c r="K39" s="132">
        <v>1</v>
      </c>
      <c r="L39" s="132">
        <v>4</v>
      </c>
      <c r="M39" s="132">
        <v>0</v>
      </c>
      <c r="N39" s="132">
        <v>0</v>
      </c>
      <c r="O39" s="132">
        <v>4</v>
      </c>
      <c r="P39" s="132">
        <v>0</v>
      </c>
      <c r="Q39" s="132">
        <v>24</v>
      </c>
      <c r="R39" s="132">
        <f>SUM(J39:Q39)</f>
        <v>37</v>
      </c>
      <c r="S39" s="133">
        <f>R39*100/77</f>
        <v>48.051948051948052</v>
      </c>
      <c r="T39" s="132"/>
    </row>
    <row r="40" spans="1:20">
      <c r="A40" s="1">
        <v>32</v>
      </c>
      <c r="B40" s="33" t="s">
        <v>498</v>
      </c>
      <c r="C40" s="33" t="s">
        <v>218</v>
      </c>
      <c r="D40" s="33" t="s">
        <v>88</v>
      </c>
      <c r="E40" s="34" t="s">
        <v>103</v>
      </c>
      <c r="F40" s="20" t="s">
        <v>17</v>
      </c>
      <c r="G40" s="35">
        <v>39933</v>
      </c>
      <c r="H40" s="4" t="s">
        <v>492</v>
      </c>
      <c r="I40" s="37" t="s">
        <v>493</v>
      </c>
      <c r="J40" s="132">
        <v>8</v>
      </c>
      <c r="K40" s="132">
        <v>3</v>
      </c>
      <c r="L40" s="132">
        <v>6</v>
      </c>
      <c r="M40" s="132">
        <v>4</v>
      </c>
      <c r="N40" s="132">
        <v>4</v>
      </c>
      <c r="O40" s="132">
        <v>1</v>
      </c>
      <c r="P40" s="132">
        <v>10</v>
      </c>
      <c r="Q40" s="132">
        <v>0</v>
      </c>
      <c r="R40" s="132">
        <f>SUM(J40:Q40)</f>
        <v>36</v>
      </c>
      <c r="S40" s="133">
        <f>R40*100/77</f>
        <v>46.753246753246756</v>
      </c>
      <c r="T40" s="132"/>
    </row>
    <row r="41" spans="1:20">
      <c r="A41" s="1">
        <v>33</v>
      </c>
      <c r="B41" s="26" t="s">
        <v>452</v>
      </c>
      <c r="C41" s="26" t="s">
        <v>163</v>
      </c>
      <c r="D41" s="26" t="s">
        <v>182</v>
      </c>
      <c r="E41" s="25" t="s">
        <v>103</v>
      </c>
      <c r="F41" s="20" t="s">
        <v>17</v>
      </c>
      <c r="G41" s="66">
        <v>39918</v>
      </c>
      <c r="H41" s="26" t="s">
        <v>29</v>
      </c>
      <c r="I41" s="26" t="s">
        <v>33</v>
      </c>
      <c r="J41" s="143">
        <v>8</v>
      </c>
      <c r="K41" s="143">
        <v>3</v>
      </c>
      <c r="L41" s="143">
        <v>6</v>
      </c>
      <c r="M41" s="143">
        <v>4</v>
      </c>
      <c r="N41" s="143">
        <v>4</v>
      </c>
      <c r="O41" s="143">
        <v>1</v>
      </c>
      <c r="P41" s="143">
        <v>10</v>
      </c>
      <c r="Q41" s="143">
        <v>0</v>
      </c>
      <c r="R41" s="132">
        <f>SUM(J41:Q41)</f>
        <v>36</v>
      </c>
      <c r="S41" s="133">
        <f>R41*100/77</f>
        <v>46.753246753246756</v>
      </c>
      <c r="T41" s="132"/>
    </row>
    <row r="42" spans="1:20">
      <c r="A42" s="1">
        <v>34</v>
      </c>
      <c r="B42" s="26" t="s">
        <v>454</v>
      </c>
      <c r="C42" s="26" t="s">
        <v>101</v>
      </c>
      <c r="D42" s="26" t="s">
        <v>455</v>
      </c>
      <c r="E42" s="25" t="s">
        <v>103</v>
      </c>
      <c r="F42" s="20" t="s">
        <v>17</v>
      </c>
      <c r="G42" s="66">
        <v>39843</v>
      </c>
      <c r="H42" s="26" t="s">
        <v>29</v>
      </c>
      <c r="I42" s="15" t="s">
        <v>30</v>
      </c>
      <c r="J42" s="132">
        <v>6</v>
      </c>
      <c r="K42" s="132">
        <v>0</v>
      </c>
      <c r="L42" s="132">
        <v>4</v>
      </c>
      <c r="M42" s="132">
        <v>2</v>
      </c>
      <c r="N42" s="132">
        <v>0</v>
      </c>
      <c r="O42" s="132">
        <v>11</v>
      </c>
      <c r="P42" s="132">
        <v>0</v>
      </c>
      <c r="Q42" s="132">
        <v>12</v>
      </c>
      <c r="R42" s="132">
        <f>SUM(J42:Q42)</f>
        <v>35</v>
      </c>
      <c r="S42" s="133">
        <f>R42*100/77</f>
        <v>45.454545454545453</v>
      </c>
      <c r="T42" s="132"/>
    </row>
    <row r="43" spans="1:20">
      <c r="A43" s="1">
        <v>35</v>
      </c>
      <c r="B43" s="19" t="s">
        <v>605</v>
      </c>
      <c r="C43" s="19" t="s">
        <v>606</v>
      </c>
      <c r="D43" s="19" t="s">
        <v>607</v>
      </c>
      <c r="E43" s="13" t="s">
        <v>104</v>
      </c>
      <c r="F43" s="20" t="s">
        <v>17</v>
      </c>
      <c r="G43" s="14">
        <v>39756</v>
      </c>
      <c r="H43" s="36" t="s">
        <v>18</v>
      </c>
      <c r="I43" s="33" t="s">
        <v>20</v>
      </c>
      <c r="J43" s="132">
        <v>7</v>
      </c>
      <c r="K43" s="132">
        <v>3</v>
      </c>
      <c r="L43" s="132">
        <v>6</v>
      </c>
      <c r="M43" s="132">
        <v>4</v>
      </c>
      <c r="N43" s="132">
        <v>4</v>
      </c>
      <c r="O43" s="132">
        <v>1</v>
      </c>
      <c r="P43" s="132">
        <v>10</v>
      </c>
      <c r="Q43" s="132">
        <v>0</v>
      </c>
      <c r="R43" s="132">
        <f>SUM(J43:Q43)</f>
        <v>35</v>
      </c>
      <c r="S43" s="133">
        <f>R43*100/77</f>
        <v>45.454545454545453</v>
      </c>
      <c r="T43" s="132"/>
    </row>
    <row r="44" spans="1:20">
      <c r="A44" s="1">
        <v>36</v>
      </c>
      <c r="B44" s="7" t="s">
        <v>463</v>
      </c>
      <c r="C44" s="7" t="s">
        <v>144</v>
      </c>
      <c r="D44" s="7" t="s">
        <v>149</v>
      </c>
      <c r="E44" s="8" t="s">
        <v>103</v>
      </c>
      <c r="F44" s="20" t="s">
        <v>17</v>
      </c>
      <c r="G44" s="9">
        <v>39555</v>
      </c>
      <c r="H44" s="4" t="s">
        <v>39</v>
      </c>
      <c r="I44" s="7" t="s">
        <v>42</v>
      </c>
      <c r="J44" s="143">
        <v>4</v>
      </c>
      <c r="K44" s="143">
        <v>0</v>
      </c>
      <c r="L44" s="143">
        <v>4</v>
      </c>
      <c r="M44" s="143">
        <v>1</v>
      </c>
      <c r="N44" s="143">
        <v>0</v>
      </c>
      <c r="O44" s="143">
        <v>4</v>
      </c>
      <c r="P44" s="143">
        <v>1</v>
      </c>
      <c r="Q44" s="143">
        <v>20</v>
      </c>
      <c r="R44" s="132">
        <f>SUM(J44:Q44)</f>
        <v>34</v>
      </c>
      <c r="S44" s="133">
        <f>R44*100/77</f>
        <v>44.155844155844157</v>
      </c>
      <c r="T44" s="132"/>
    </row>
    <row r="45" spans="1:20">
      <c r="A45" s="1">
        <v>37</v>
      </c>
      <c r="B45" s="26" t="s">
        <v>453</v>
      </c>
      <c r="C45" s="26" t="s">
        <v>224</v>
      </c>
      <c r="D45" s="26" t="s">
        <v>82</v>
      </c>
      <c r="E45" s="25" t="s">
        <v>103</v>
      </c>
      <c r="F45" s="20" t="s">
        <v>17</v>
      </c>
      <c r="G45" s="66">
        <v>39733</v>
      </c>
      <c r="H45" s="26" t="s">
        <v>29</v>
      </c>
      <c r="I45" s="15" t="s">
        <v>30</v>
      </c>
      <c r="J45" s="132">
        <v>3</v>
      </c>
      <c r="K45" s="132">
        <v>0</v>
      </c>
      <c r="L45" s="132">
        <v>4</v>
      </c>
      <c r="M45" s="132">
        <v>0</v>
      </c>
      <c r="N45" s="132">
        <v>0</v>
      </c>
      <c r="O45" s="132">
        <v>7</v>
      </c>
      <c r="P45" s="132">
        <v>0</v>
      </c>
      <c r="Q45" s="132">
        <v>19</v>
      </c>
      <c r="R45" s="132">
        <f>SUM(J45:Q45)</f>
        <v>33</v>
      </c>
      <c r="S45" s="133">
        <f>R45*100/77</f>
        <v>42.857142857142854</v>
      </c>
      <c r="T45" s="132"/>
    </row>
    <row r="46" spans="1:20">
      <c r="A46" s="1">
        <v>38</v>
      </c>
      <c r="B46" s="19" t="s">
        <v>261</v>
      </c>
      <c r="C46" s="19" t="s">
        <v>466</v>
      </c>
      <c r="D46" s="19" t="s">
        <v>467</v>
      </c>
      <c r="E46" s="20" t="s">
        <v>104</v>
      </c>
      <c r="F46" s="20" t="s">
        <v>17</v>
      </c>
      <c r="G46" s="21">
        <v>39905</v>
      </c>
      <c r="H46" s="19" t="s">
        <v>46</v>
      </c>
      <c r="I46" s="19" t="s">
        <v>44</v>
      </c>
      <c r="J46" s="132">
        <v>8</v>
      </c>
      <c r="K46" s="132">
        <v>0</v>
      </c>
      <c r="L46" s="132">
        <v>0</v>
      </c>
      <c r="M46" s="132">
        <v>4</v>
      </c>
      <c r="N46" s="132">
        <v>0</v>
      </c>
      <c r="O46" s="132">
        <v>8</v>
      </c>
      <c r="P46" s="132">
        <v>10</v>
      </c>
      <c r="Q46" s="132">
        <v>3</v>
      </c>
      <c r="R46" s="132">
        <f>SUM(J46:Q46)</f>
        <v>33</v>
      </c>
      <c r="S46" s="133">
        <f>R46*100/77</f>
        <v>42.857142857142854</v>
      </c>
      <c r="T46" s="132"/>
    </row>
    <row r="47" spans="1:20">
      <c r="A47" s="1">
        <v>39</v>
      </c>
      <c r="B47" s="19" t="s">
        <v>155</v>
      </c>
      <c r="C47" s="19" t="s">
        <v>114</v>
      </c>
      <c r="D47" s="19" t="s">
        <v>94</v>
      </c>
      <c r="E47" s="20" t="s">
        <v>103</v>
      </c>
      <c r="F47" s="20" t="s">
        <v>17</v>
      </c>
      <c r="G47" s="21">
        <v>39673</v>
      </c>
      <c r="H47" s="19" t="s">
        <v>46</v>
      </c>
      <c r="I47" s="19" t="s">
        <v>44</v>
      </c>
      <c r="J47" s="132">
        <v>4</v>
      </c>
      <c r="K47" s="132">
        <v>0</v>
      </c>
      <c r="L47" s="132">
        <v>4</v>
      </c>
      <c r="M47" s="132">
        <v>2</v>
      </c>
      <c r="N47" s="132">
        <v>0</v>
      </c>
      <c r="O47" s="132">
        <v>12</v>
      </c>
      <c r="P47" s="132">
        <v>4</v>
      </c>
      <c r="Q47" s="132">
        <v>7</v>
      </c>
      <c r="R47" s="132">
        <f>SUM(J47:Q47)</f>
        <v>33</v>
      </c>
      <c r="S47" s="133">
        <f>R47*100/77</f>
        <v>42.857142857142854</v>
      </c>
      <c r="T47" s="132"/>
    </row>
    <row r="48" spans="1:20" s="30" customFormat="1">
      <c r="A48" s="1">
        <v>40</v>
      </c>
      <c r="B48" s="19" t="s">
        <v>475</v>
      </c>
      <c r="C48" s="19" t="s">
        <v>476</v>
      </c>
      <c r="D48" s="19" t="s">
        <v>100</v>
      </c>
      <c r="E48" s="143" t="s">
        <v>103</v>
      </c>
      <c r="F48" s="20" t="s">
        <v>17</v>
      </c>
      <c r="G48" s="21">
        <v>39562</v>
      </c>
      <c r="H48" s="19" t="s">
        <v>47</v>
      </c>
      <c r="I48" s="19" t="s">
        <v>48</v>
      </c>
      <c r="J48" s="143">
        <v>6</v>
      </c>
      <c r="K48" s="143">
        <v>0</v>
      </c>
      <c r="L48" s="143">
        <v>2</v>
      </c>
      <c r="M48" s="143">
        <v>1</v>
      </c>
      <c r="N48" s="143">
        <v>0</v>
      </c>
      <c r="O48" s="143">
        <v>6</v>
      </c>
      <c r="P48" s="143">
        <v>3</v>
      </c>
      <c r="Q48" s="143">
        <v>14</v>
      </c>
      <c r="R48" s="132">
        <f>SUM(J48:Q48)</f>
        <v>32</v>
      </c>
      <c r="S48" s="133">
        <f>R48*100/77</f>
        <v>41.558441558441558</v>
      </c>
      <c r="T48" s="143"/>
    </row>
    <row r="49" spans="1:20" s="30" customFormat="1">
      <c r="A49" s="1">
        <v>41</v>
      </c>
      <c r="B49" s="33" t="s">
        <v>443</v>
      </c>
      <c r="C49" s="33" t="s">
        <v>415</v>
      </c>
      <c r="D49" s="33" t="s">
        <v>288</v>
      </c>
      <c r="E49" s="34" t="s">
        <v>104</v>
      </c>
      <c r="F49" s="20" t="s">
        <v>17</v>
      </c>
      <c r="G49" s="35">
        <v>39740</v>
      </c>
      <c r="H49" s="36" t="s">
        <v>18</v>
      </c>
      <c r="I49" s="33" t="s">
        <v>20</v>
      </c>
      <c r="J49" s="132">
        <v>7</v>
      </c>
      <c r="K49" s="132">
        <v>1</v>
      </c>
      <c r="L49" s="132">
        <v>6</v>
      </c>
      <c r="M49" s="132">
        <v>4</v>
      </c>
      <c r="N49" s="132">
        <v>0</v>
      </c>
      <c r="O49" s="132">
        <v>5</v>
      </c>
      <c r="P49" s="132">
        <v>5</v>
      </c>
      <c r="Q49" s="132">
        <v>4</v>
      </c>
      <c r="R49" s="132">
        <f>SUM(J49:Q49)</f>
        <v>32</v>
      </c>
      <c r="S49" s="133">
        <f>R49*100/77</f>
        <v>41.558441558441558</v>
      </c>
      <c r="T49" s="143"/>
    </row>
    <row r="50" spans="1:20" s="30" customFormat="1">
      <c r="A50" s="1">
        <v>42</v>
      </c>
      <c r="B50" s="12" t="s">
        <v>484</v>
      </c>
      <c r="C50" s="12" t="s">
        <v>339</v>
      </c>
      <c r="D50" s="12" t="s">
        <v>80</v>
      </c>
      <c r="E50" s="13" t="s">
        <v>104</v>
      </c>
      <c r="F50" s="20" t="s">
        <v>17</v>
      </c>
      <c r="G50" s="39">
        <v>39851</v>
      </c>
      <c r="H50" s="23" t="s">
        <v>55</v>
      </c>
      <c r="I50" s="23" t="s">
        <v>57</v>
      </c>
      <c r="J50" s="132">
        <v>5</v>
      </c>
      <c r="K50" s="132">
        <v>0</v>
      </c>
      <c r="L50" s="132">
        <v>2</v>
      </c>
      <c r="M50" s="132">
        <v>4</v>
      </c>
      <c r="N50" s="132">
        <v>0</v>
      </c>
      <c r="O50" s="132">
        <v>8</v>
      </c>
      <c r="P50" s="132">
        <v>2</v>
      </c>
      <c r="Q50" s="132">
        <v>10</v>
      </c>
      <c r="R50" s="132">
        <f>SUM(J50:Q50)</f>
        <v>31</v>
      </c>
      <c r="S50" s="133">
        <f>R50*100/77</f>
        <v>40.259740259740262</v>
      </c>
      <c r="T50" s="143"/>
    </row>
    <row r="51" spans="1:20" s="30" customFormat="1">
      <c r="A51" s="1">
        <v>43</v>
      </c>
      <c r="B51" s="120" t="s">
        <v>497</v>
      </c>
      <c r="C51" s="120" t="s">
        <v>456</v>
      </c>
      <c r="D51" s="120" t="s">
        <v>398</v>
      </c>
      <c r="E51" s="121" t="s">
        <v>104</v>
      </c>
      <c r="F51" s="20" t="s">
        <v>17</v>
      </c>
      <c r="G51" s="122">
        <v>39776</v>
      </c>
      <c r="H51" s="123" t="s">
        <v>230</v>
      </c>
      <c r="I51" s="124" t="s">
        <v>351</v>
      </c>
      <c r="J51" s="132">
        <v>5</v>
      </c>
      <c r="K51" s="132">
        <v>0</v>
      </c>
      <c r="L51" s="132">
        <v>0</v>
      </c>
      <c r="M51" s="132">
        <v>0</v>
      </c>
      <c r="N51" s="132">
        <v>4</v>
      </c>
      <c r="O51" s="132">
        <v>11</v>
      </c>
      <c r="P51" s="132">
        <v>0</v>
      </c>
      <c r="Q51" s="132">
        <v>10</v>
      </c>
      <c r="R51" s="132">
        <f>SUM(J51:Q51)</f>
        <v>30</v>
      </c>
      <c r="S51" s="133">
        <f>R51*100/77</f>
        <v>38.961038961038959</v>
      </c>
      <c r="T51" s="143"/>
    </row>
    <row r="52" spans="1:20" s="30" customFormat="1">
      <c r="A52" s="1">
        <v>44</v>
      </c>
      <c r="B52" s="19" t="s">
        <v>472</v>
      </c>
      <c r="C52" s="19" t="s">
        <v>177</v>
      </c>
      <c r="D52" s="19" t="s">
        <v>149</v>
      </c>
      <c r="E52" s="20" t="s">
        <v>103</v>
      </c>
      <c r="F52" s="20" t="s">
        <v>17</v>
      </c>
      <c r="G52" s="21">
        <v>39746</v>
      </c>
      <c r="H52" s="19" t="s">
        <v>46</v>
      </c>
      <c r="I52" s="19" t="s">
        <v>44</v>
      </c>
      <c r="J52" s="132">
        <v>8</v>
      </c>
      <c r="K52" s="132">
        <v>0</v>
      </c>
      <c r="L52" s="132">
        <v>6</v>
      </c>
      <c r="M52" s="132">
        <v>2</v>
      </c>
      <c r="N52" s="132">
        <v>0</v>
      </c>
      <c r="O52" s="132">
        <v>3</v>
      </c>
      <c r="P52" s="132">
        <v>10</v>
      </c>
      <c r="Q52" s="132">
        <v>0</v>
      </c>
      <c r="R52" s="132">
        <f>SUM(J52:Q52)</f>
        <v>29</v>
      </c>
      <c r="S52" s="133">
        <f>R52*100/77</f>
        <v>37.662337662337663</v>
      </c>
      <c r="T52" s="143"/>
    </row>
    <row r="53" spans="1:20" s="30" customFormat="1">
      <c r="A53" s="1">
        <v>45</v>
      </c>
      <c r="B53" s="12" t="s">
        <v>483</v>
      </c>
      <c r="C53" s="12" t="s">
        <v>114</v>
      </c>
      <c r="D53" s="12" t="s">
        <v>300</v>
      </c>
      <c r="E53" s="13" t="s">
        <v>103</v>
      </c>
      <c r="F53" s="20" t="s">
        <v>17</v>
      </c>
      <c r="G53" s="39">
        <v>39781</v>
      </c>
      <c r="H53" s="23" t="s">
        <v>55</v>
      </c>
      <c r="I53" s="23" t="s">
        <v>57</v>
      </c>
      <c r="J53" s="143">
        <v>3</v>
      </c>
      <c r="K53" s="143">
        <v>1</v>
      </c>
      <c r="L53" s="143">
        <v>4</v>
      </c>
      <c r="M53" s="143">
        <v>1</v>
      </c>
      <c r="N53" s="143">
        <v>2</v>
      </c>
      <c r="O53" s="143">
        <v>9</v>
      </c>
      <c r="P53" s="143">
        <v>1</v>
      </c>
      <c r="Q53" s="143">
        <v>8</v>
      </c>
      <c r="R53" s="132">
        <f>SUM(J53:Q53)</f>
        <v>29</v>
      </c>
      <c r="S53" s="133">
        <f>R53*100/77</f>
        <v>37.662337662337663</v>
      </c>
      <c r="T53" s="143"/>
    </row>
    <row r="54" spans="1:20" s="30" customFormat="1">
      <c r="A54" s="1">
        <v>46</v>
      </c>
      <c r="B54" s="19" t="s">
        <v>382</v>
      </c>
      <c r="C54" s="19" t="s">
        <v>101</v>
      </c>
      <c r="D54" s="19" t="s">
        <v>274</v>
      </c>
      <c r="E54" s="20" t="s">
        <v>103</v>
      </c>
      <c r="F54" s="20" t="s">
        <v>17</v>
      </c>
      <c r="G54" s="21">
        <v>112919</v>
      </c>
      <c r="H54" s="19" t="s">
        <v>47</v>
      </c>
      <c r="I54" s="19" t="s">
        <v>48</v>
      </c>
      <c r="J54" s="132">
        <v>3</v>
      </c>
      <c r="K54" s="132">
        <v>0</v>
      </c>
      <c r="L54" s="132">
        <v>4</v>
      </c>
      <c r="M54" s="132">
        <v>1</v>
      </c>
      <c r="N54" s="132">
        <v>1</v>
      </c>
      <c r="O54" s="132">
        <v>5</v>
      </c>
      <c r="P54" s="132">
        <v>0</v>
      </c>
      <c r="Q54" s="132">
        <v>14</v>
      </c>
      <c r="R54" s="132">
        <f>SUM(J54:Q54)</f>
        <v>28</v>
      </c>
      <c r="S54" s="133">
        <f>R54*100/77</f>
        <v>36.363636363636367</v>
      </c>
      <c r="T54" s="143"/>
    </row>
    <row r="55" spans="1:20" s="30" customFormat="1">
      <c r="A55" s="1">
        <v>47</v>
      </c>
      <c r="B55" s="19" t="s">
        <v>474</v>
      </c>
      <c r="C55" s="19" t="s">
        <v>163</v>
      </c>
      <c r="D55" s="19" t="s">
        <v>197</v>
      </c>
      <c r="E55" s="20" t="s">
        <v>103</v>
      </c>
      <c r="F55" s="20" t="s">
        <v>17</v>
      </c>
      <c r="G55" s="21">
        <v>39653</v>
      </c>
      <c r="H55" s="19" t="s">
        <v>46</v>
      </c>
      <c r="I55" s="19" t="s">
        <v>44</v>
      </c>
      <c r="J55" s="132">
        <v>5</v>
      </c>
      <c r="K55" s="132">
        <v>0</v>
      </c>
      <c r="L55" s="132">
        <v>4</v>
      </c>
      <c r="M55" s="132">
        <v>2</v>
      </c>
      <c r="N55" s="132">
        <v>0</v>
      </c>
      <c r="O55" s="132">
        <v>14</v>
      </c>
      <c r="P55" s="132">
        <v>3</v>
      </c>
      <c r="Q55" s="132">
        <v>0</v>
      </c>
      <c r="R55" s="132">
        <f>SUM(J55:Q55)</f>
        <v>28</v>
      </c>
      <c r="S55" s="133">
        <f>R55*100/77</f>
        <v>36.363636363636367</v>
      </c>
      <c r="T55" s="143"/>
    </row>
    <row r="56" spans="1:20" s="30" customFormat="1">
      <c r="A56" s="1">
        <v>48</v>
      </c>
      <c r="B56" s="10" t="s">
        <v>250</v>
      </c>
      <c r="C56" s="10" t="s">
        <v>169</v>
      </c>
      <c r="D56" s="10" t="s">
        <v>100</v>
      </c>
      <c r="E56" s="6" t="s">
        <v>103</v>
      </c>
      <c r="F56" s="20" t="s">
        <v>17</v>
      </c>
      <c r="G56" s="118">
        <v>21052009</v>
      </c>
      <c r="H56" s="10" t="s">
        <v>12</v>
      </c>
      <c r="I56" s="10" t="s">
        <v>16</v>
      </c>
      <c r="J56" s="132">
        <v>5</v>
      </c>
      <c r="K56" s="132">
        <v>1</v>
      </c>
      <c r="L56" s="132">
        <v>4</v>
      </c>
      <c r="M56" s="132">
        <v>1</v>
      </c>
      <c r="N56" s="132">
        <v>2</v>
      </c>
      <c r="O56" s="132">
        <v>8</v>
      </c>
      <c r="P56" s="132">
        <v>3</v>
      </c>
      <c r="Q56" s="132">
        <v>0</v>
      </c>
      <c r="R56" s="132">
        <f>SUM(J56:Q56)</f>
        <v>24</v>
      </c>
      <c r="S56" s="133">
        <f>R56*100/77</f>
        <v>31.168831168831169</v>
      </c>
      <c r="T56" s="143"/>
    </row>
    <row r="57" spans="1:20" s="30" customFormat="1">
      <c r="A57" s="1">
        <v>49</v>
      </c>
      <c r="B57" s="26" t="s">
        <v>115</v>
      </c>
      <c r="C57" s="26" t="s">
        <v>95</v>
      </c>
      <c r="D57" s="26" t="s">
        <v>219</v>
      </c>
      <c r="E57" s="25" t="s">
        <v>103</v>
      </c>
      <c r="F57" s="20" t="s">
        <v>17</v>
      </c>
      <c r="G57" s="66">
        <v>39847</v>
      </c>
      <c r="H57" s="26" t="s">
        <v>29</v>
      </c>
      <c r="I57" s="26" t="s">
        <v>30</v>
      </c>
      <c r="J57" s="132">
        <v>3</v>
      </c>
      <c r="K57" s="132">
        <v>0</v>
      </c>
      <c r="L57" s="132">
        <v>4</v>
      </c>
      <c r="M57" s="132">
        <v>3</v>
      </c>
      <c r="N57" s="132">
        <v>0</v>
      </c>
      <c r="O57" s="132">
        <v>4</v>
      </c>
      <c r="P57" s="132">
        <v>2</v>
      </c>
      <c r="Q57" s="132">
        <v>8</v>
      </c>
      <c r="R57" s="132">
        <f>SUM(J57:Q57)</f>
        <v>24</v>
      </c>
      <c r="S57" s="133">
        <f>R57*100/77</f>
        <v>31.168831168831169</v>
      </c>
      <c r="T57" s="143"/>
    </row>
    <row r="58" spans="1:20" s="30" customFormat="1">
      <c r="A58" s="1">
        <v>50</v>
      </c>
      <c r="B58" s="16" t="s">
        <v>487</v>
      </c>
      <c r="C58" s="16" t="s">
        <v>196</v>
      </c>
      <c r="D58" s="16" t="s">
        <v>149</v>
      </c>
      <c r="E58" s="17" t="s">
        <v>103</v>
      </c>
      <c r="F58" s="20" t="s">
        <v>17</v>
      </c>
      <c r="G58" s="14">
        <v>39675</v>
      </c>
      <c r="H58" s="15" t="s">
        <v>71</v>
      </c>
      <c r="I58" s="16" t="s">
        <v>625</v>
      </c>
      <c r="J58" s="132">
        <v>6</v>
      </c>
      <c r="K58" s="132">
        <v>0</v>
      </c>
      <c r="L58" s="132">
        <v>2</v>
      </c>
      <c r="M58" s="132">
        <v>2</v>
      </c>
      <c r="N58" s="132">
        <v>0</v>
      </c>
      <c r="O58" s="132">
        <v>14</v>
      </c>
      <c r="P58" s="132">
        <v>0</v>
      </c>
      <c r="Q58" s="132">
        <v>0</v>
      </c>
      <c r="R58" s="132">
        <f>SUM(J58:Q58)</f>
        <v>24</v>
      </c>
      <c r="S58" s="133">
        <f>R58*100/77</f>
        <v>31.168831168831169</v>
      </c>
      <c r="T58" s="143"/>
    </row>
    <row r="59" spans="1:20">
      <c r="A59" s="1">
        <v>51</v>
      </c>
      <c r="B59" s="75" t="s">
        <v>121</v>
      </c>
      <c r="C59" s="72" t="s">
        <v>165</v>
      </c>
      <c r="D59" s="72" t="s">
        <v>241</v>
      </c>
      <c r="E59" s="73" t="s">
        <v>103</v>
      </c>
      <c r="F59" s="20" t="s">
        <v>17</v>
      </c>
      <c r="G59" s="74">
        <v>39679</v>
      </c>
      <c r="H59" s="75" t="s">
        <v>586</v>
      </c>
      <c r="I59" s="75" t="s">
        <v>587</v>
      </c>
      <c r="J59" s="132">
        <v>6</v>
      </c>
      <c r="K59" s="132">
        <v>1</v>
      </c>
      <c r="L59" s="132">
        <v>2</v>
      </c>
      <c r="M59" s="132">
        <v>1</v>
      </c>
      <c r="N59" s="132">
        <v>0</v>
      </c>
      <c r="O59" s="132">
        <v>0</v>
      </c>
      <c r="P59" s="132">
        <v>0</v>
      </c>
      <c r="Q59" s="132">
        <v>14</v>
      </c>
      <c r="R59" s="132">
        <f>SUM(J59:Q59)</f>
        <v>24</v>
      </c>
      <c r="S59" s="133">
        <f>R59*100/77</f>
        <v>31.168831168831169</v>
      </c>
      <c r="T59" s="132"/>
    </row>
    <row r="60" spans="1:20">
      <c r="A60" s="1">
        <v>52</v>
      </c>
      <c r="B60" s="7" t="s">
        <v>462</v>
      </c>
      <c r="C60" s="7" t="s">
        <v>156</v>
      </c>
      <c r="D60" s="7" t="s">
        <v>149</v>
      </c>
      <c r="E60" s="8" t="s">
        <v>103</v>
      </c>
      <c r="F60" s="20" t="s">
        <v>17</v>
      </c>
      <c r="G60" s="9">
        <v>39659</v>
      </c>
      <c r="H60" s="4" t="s">
        <v>39</v>
      </c>
      <c r="I60" s="7" t="s">
        <v>42</v>
      </c>
      <c r="J60" s="132">
        <v>5</v>
      </c>
      <c r="K60" s="132">
        <v>0</v>
      </c>
      <c r="L60" s="132">
        <v>1</v>
      </c>
      <c r="M60" s="132">
        <v>1</v>
      </c>
      <c r="N60" s="132">
        <v>0</v>
      </c>
      <c r="O60" s="132">
        <v>3</v>
      </c>
      <c r="P60" s="132">
        <v>0</v>
      </c>
      <c r="Q60" s="132">
        <v>13</v>
      </c>
      <c r="R60" s="132">
        <f>SUM(J60:Q60)</f>
        <v>23</v>
      </c>
      <c r="S60" s="133">
        <f>R60*100/77</f>
        <v>29.870129870129869</v>
      </c>
      <c r="T60" s="132"/>
    </row>
    <row r="61" spans="1:20">
      <c r="A61" s="1">
        <v>53</v>
      </c>
      <c r="B61" s="10" t="s">
        <v>399</v>
      </c>
      <c r="C61" s="10" t="s">
        <v>334</v>
      </c>
      <c r="D61" s="10" t="s">
        <v>434</v>
      </c>
      <c r="E61" s="6" t="s">
        <v>104</v>
      </c>
      <c r="F61" s="20" t="s">
        <v>17</v>
      </c>
      <c r="G61" s="11">
        <v>39763</v>
      </c>
      <c r="H61" s="10" t="s">
        <v>9</v>
      </c>
      <c r="I61" s="10" t="s">
        <v>11</v>
      </c>
      <c r="J61" s="143">
        <v>3</v>
      </c>
      <c r="K61" s="143">
        <v>0</v>
      </c>
      <c r="L61" s="143">
        <v>4</v>
      </c>
      <c r="M61" s="143">
        <v>2</v>
      </c>
      <c r="N61" s="143">
        <v>0</v>
      </c>
      <c r="O61" s="143">
        <v>3</v>
      </c>
      <c r="P61" s="143">
        <v>4</v>
      </c>
      <c r="Q61" s="143">
        <v>7</v>
      </c>
      <c r="R61" s="132">
        <f>SUM(J61:Q61)</f>
        <v>23</v>
      </c>
      <c r="S61" s="133">
        <f>R61*100/77</f>
        <v>29.870129870129869</v>
      </c>
      <c r="T61" s="132"/>
    </row>
    <row r="62" spans="1:20">
      <c r="A62" s="1">
        <v>54</v>
      </c>
      <c r="B62" s="12" t="s">
        <v>479</v>
      </c>
      <c r="C62" s="12" t="s">
        <v>98</v>
      </c>
      <c r="D62" s="12" t="s">
        <v>185</v>
      </c>
      <c r="E62" s="13" t="s">
        <v>103</v>
      </c>
      <c r="F62" s="20" t="s">
        <v>17</v>
      </c>
      <c r="G62" s="14">
        <v>39695</v>
      </c>
      <c r="H62" s="15" t="s">
        <v>53</v>
      </c>
      <c r="I62" s="16" t="s">
        <v>54</v>
      </c>
      <c r="J62" s="132">
        <v>4</v>
      </c>
      <c r="K62" s="132">
        <v>0</v>
      </c>
      <c r="L62" s="132">
        <v>2</v>
      </c>
      <c r="M62" s="132">
        <v>2</v>
      </c>
      <c r="N62" s="132">
        <v>0</v>
      </c>
      <c r="O62" s="132">
        <v>12</v>
      </c>
      <c r="P62" s="132">
        <v>0</v>
      </c>
      <c r="Q62" s="132">
        <v>0</v>
      </c>
      <c r="R62" s="132">
        <f>SUM(J62:Q62)</f>
        <v>20</v>
      </c>
      <c r="S62" s="133">
        <f>R62*100/77</f>
        <v>25.974025974025974</v>
      </c>
      <c r="T62" s="132"/>
    </row>
    <row r="63" spans="1:20">
      <c r="A63" s="1">
        <v>55</v>
      </c>
      <c r="B63" s="10" t="s">
        <v>199</v>
      </c>
      <c r="C63" s="10" t="s">
        <v>307</v>
      </c>
      <c r="D63" s="10" t="s">
        <v>243</v>
      </c>
      <c r="E63" s="6" t="s">
        <v>103</v>
      </c>
      <c r="F63" s="20" t="s">
        <v>17</v>
      </c>
      <c r="G63" s="6" t="s">
        <v>67</v>
      </c>
      <c r="H63" s="10" t="s">
        <v>64</v>
      </c>
      <c r="I63" s="10" t="s">
        <v>65</v>
      </c>
      <c r="J63" s="132">
        <v>8</v>
      </c>
      <c r="K63" s="132">
        <v>0</v>
      </c>
      <c r="L63" s="132">
        <v>4</v>
      </c>
      <c r="M63" s="132">
        <v>2</v>
      </c>
      <c r="N63" s="132">
        <v>0</v>
      </c>
      <c r="O63" s="132">
        <v>1</v>
      </c>
      <c r="P63" s="132">
        <v>1</v>
      </c>
      <c r="Q63" s="132">
        <v>4</v>
      </c>
      <c r="R63" s="132">
        <f>SUM(J63:Q63)</f>
        <v>20</v>
      </c>
      <c r="S63" s="133">
        <f>R63*100/77</f>
        <v>25.974025974025974</v>
      </c>
      <c r="T63" s="132"/>
    </row>
    <row r="64" spans="1:20">
      <c r="A64" s="1">
        <v>56</v>
      </c>
      <c r="B64" s="12" t="s">
        <v>188</v>
      </c>
      <c r="C64" s="12" t="s">
        <v>379</v>
      </c>
      <c r="D64" s="12" t="s">
        <v>110</v>
      </c>
      <c r="E64" s="13" t="s">
        <v>104</v>
      </c>
      <c r="F64" s="20" t="s">
        <v>17</v>
      </c>
      <c r="G64" s="14">
        <v>39836</v>
      </c>
      <c r="H64" s="15" t="s">
        <v>53</v>
      </c>
      <c r="I64" s="16" t="s">
        <v>54</v>
      </c>
      <c r="J64" s="132">
        <v>5</v>
      </c>
      <c r="K64" s="132">
        <v>0</v>
      </c>
      <c r="L64" s="132">
        <v>6</v>
      </c>
      <c r="M64" s="132">
        <v>0</v>
      </c>
      <c r="N64" s="132">
        <v>0</v>
      </c>
      <c r="O64" s="132">
        <v>5</v>
      </c>
      <c r="P64" s="132">
        <v>0</v>
      </c>
      <c r="Q64" s="132">
        <v>2</v>
      </c>
      <c r="R64" s="132">
        <f>SUM(J64:Q64)</f>
        <v>18</v>
      </c>
      <c r="S64" s="133">
        <f>R64*100/77</f>
        <v>23.376623376623378</v>
      </c>
      <c r="T64" s="132"/>
    </row>
    <row r="65" spans="1:20">
      <c r="A65" s="1">
        <v>57</v>
      </c>
      <c r="B65" s="19" t="s">
        <v>444</v>
      </c>
      <c r="C65" s="19" t="s">
        <v>445</v>
      </c>
      <c r="D65" s="19" t="s">
        <v>219</v>
      </c>
      <c r="E65" s="20" t="s">
        <v>103</v>
      </c>
      <c r="F65" s="20" t="s">
        <v>17</v>
      </c>
      <c r="G65" s="21">
        <v>39632</v>
      </c>
      <c r="H65" s="19" t="s">
        <v>21</v>
      </c>
      <c r="I65" s="19" t="s">
        <v>24</v>
      </c>
      <c r="J65" s="132">
        <v>4</v>
      </c>
      <c r="K65" s="132">
        <v>2</v>
      </c>
      <c r="L65" s="132">
        <v>0</v>
      </c>
      <c r="M65" s="132">
        <v>1</v>
      </c>
      <c r="N65" s="132">
        <v>0</v>
      </c>
      <c r="O65" s="132">
        <v>6</v>
      </c>
      <c r="P65" s="132">
        <v>0</v>
      </c>
      <c r="Q65" s="132">
        <v>3</v>
      </c>
      <c r="R65" s="132">
        <f>SUM(J65:Q65)</f>
        <v>16</v>
      </c>
      <c r="S65" s="133">
        <f>R65*100/77</f>
        <v>20.779220779220779</v>
      </c>
      <c r="T65" s="132"/>
    </row>
    <row r="66" spans="1:20">
      <c r="A66" s="1">
        <v>58</v>
      </c>
      <c r="B66" s="19" t="s">
        <v>465</v>
      </c>
      <c r="C66" s="19" t="s">
        <v>293</v>
      </c>
      <c r="D66" s="19" t="s">
        <v>200</v>
      </c>
      <c r="E66" s="20" t="s">
        <v>103</v>
      </c>
      <c r="F66" s="20" t="s">
        <v>17</v>
      </c>
      <c r="G66" s="21">
        <v>39722</v>
      </c>
      <c r="H66" s="19" t="s">
        <v>46</v>
      </c>
      <c r="I66" s="19" t="s">
        <v>44</v>
      </c>
      <c r="J66" s="132">
        <v>6</v>
      </c>
      <c r="K66" s="132">
        <v>0</v>
      </c>
      <c r="L66" s="132">
        <v>2</v>
      </c>
      <c r="M66" s="132">
        <v>0</v>
      </c>
      <c r="N66" s="132">
        <v>0</v>
      </c>
      <c r="O66" s="132">
        <v>6</v>
      </c>
      <c r="P66" s="132">
        <v>1</v>
      </c>
      <c r="Q66" s="132">
        <v>0</v>
      </c>
      <c r="R66" s="132">
        <f>SUM(J66:Q66)</f>
        <v>15</v>
      </c>
      <c r="S66" s="133">
        <f>R66*100/77</f>
        <v>19.480519480519479</v>
      </c>
      <c r="T66" s="132"/>
    </row>
    <row r="67" spans="1:20">
      <c r="A67" s="1">
        <v>59</v>
      </c>
      <c r="B67" s="72" t="s">
        <v>273</v>
      </c>
      <c r="C67" s="72" t="s">
        <v>206</v>
      </c>
      <c r="D67" s="72" t="s">
        <v>294</v>
      </c>
      <c r="E67" s="73" t="s">
        <v>103</v>
      </c>
      <c r="F67" s="20" t="s">
        <v>17</v>
      </c>
      <c r="G67" s="74">
        <v>39648</v>
      </c>
      <c r="H67" s="75" t="s">
        <v>575</v>
      </c>
      <c r="I67" s="75" t="s">
        <v>576</v>
      </c>
      <c r="J67" s="132">
        <v>3</v>
      </c>
      <c r="K67" s="132">
        <v>0</v>
      </c>
      <c r="L67" s="132">
        <v>2</v>
      </c>
      <c r="M67" s="132">
        <v>0</v>
      </c>
      <c r="N67" s="132">
        <v>0</v>
      </c>
      <c r="O67" s="132">
        <v>3</v>
      </c>
      <c r="P67" s="132">
        <v>0</v>
      </c>
      <c r="Q67" s="132">
        <v>6</v>
      </c>
      <c r="R67" s="132">
        <f>SUM(J67:Q67)</f>
        <v>14</v>
      </c>
      <c r="S67" s="133">
        <f>R67*100/77</f>
        <v>18.181818181818183</v>
      </c>
      <c r="T67" s="132"/>
    </row>
    <row r="68" spans="1:20">
      <c r="A68" s="1">
        <v>60</v>
      </c>
      <c r="B68" s="10" t="s">
        <v>431</v>
      </c>
      <c r="C68" s="10" t="s">
        <v>432</v>
      </c>
      <c r="D68" s="10" t="s">
        <v>317</v>
      </c>
      <c r="E68" s="6" t="s">
        <v>104</v>
      </c>
      <c r="F68" s="20" t="s">
        <v>17</v>
      </c>
      <c r="G68" s="18">
        <v>39829</v>
      </c>
      <c r="H68" s="10" t="s">
        <v>489</v>
      </c>
      <c r="I68" s="10" t="s">
        <v>8</v>
      </c>
      <c r="J68" s="132">
        <v>3</v>
      </c>
      <c r="K68" s="132">
        <v>2</v>
      </c>
      <c r="L68" s="132">
        <v>2</v>
      </c>
      <c r="M68" s="132">
        <v>2</v>
      </c>
      <c r="N68" s="132">
        <v>0</v>
      </c>
      <c r="O68" s="132">
        <v>0</v>
      </c>
      <c r="P68" s="132">
        <v>1</v>
      </c>
      <c r="Q68" s="132">
        <v>3</v>
      </c>
      <c r="R68" s="132">
        <f>SUM(J68:Q68)</f>
        <v>13</v>
      </c>
      <c r="S68" s="133">
        <f>R68*100/77</f>
        <v>16.883116883116884</v>
      </c>
      <c r="T68" s="132"/>
    </row>
    <row r="69" spans="1:20">
      <c r="A69" s="1">
        <v>61</v>
      </c>
      <c r="B69" s="33" t="s">
        <v>499</v>
      </c>
      <c r="C69" s="33" t="s">
        <v>500</v>
      </c>
      <c r="D69" s="33" t="s">
        <v>501</v>
      </c>
      <c r="E69" s="34" t="s">
        <v>104</v>
      </c>
      <c r="F69" s="20" t="s">
        <v>17</v>
      </c>
      <c r="G69" s="35">
        <v>39710</v>
      </c>
      <c r="H69" s="4" t="s">
        <v>502</v>
      </c>
      <c r="I69" s="37" t="s">
        <v>52</v>
      </c>
      <c r="J69" s="132">
        <v>5</v>
      </c>
      <c r="K69" s="132">
        <v>0</v>
      </c>
      <c r="L69" s="132">
        <v>4</v>
      </c>
      <c r="M69" s="132">
        <v>1</v>
      </c>
      <c r="N69" s="132">
        <v>0</v>
      </c>
      <c r="O69" s="132">
        <v>0</v>
      </c>
      <c r="P69" s="132">
        <v>0</v>
      </c>
      <c r="Q69" s="132">
        <v>3</v>
      </c>
      <c r="R69" s="132">
        <f>SUM(J69:Q69)</f>
        <v>13</v>
      </c>
      <c r="S69" s="133">
        <f>R69*100/77</f>
        <v>16.883116883116884</v>
      </c>
      <c r="T69" s="132"/>
    </row>
    <row r="70" spans="1:20">
      <c r="A70" s="1">
        <v>62</v>
      </c>
      <c r="B70" s="12" t="s">
        <v>480</v>
      </c>
      <c r="C70" s="12" t="s">
        <v>481</v>
      </c>
      <c r="D70" s="12" t="s">
        <v>482</v>
      </c>
      <c r="E70" s="13" t="s">
        <v>104</v>
      </c>
      <c r="F70" s="20" t="s">
        <v>17</v>
      </c>
      <c r="G70" s="14">
        <v>39994</v>
      </c>
      <c r="H70" s="15" t="s">
        <v>53</v>
      </c>
      <c r="I70" s="16" t="s">
        <v>54</v>
      </c>
      <c r="J70" s="143">
        <v>4</v>
      </c>
      <c r="K70" s="143">
        <v>0</v>
      </c>
      <c r="L70" s="143">
        <v>4</v>
      </c>
      <c r="M70" s="143">
        <v>2</v>
      </c>
      <c r="N70" s="143">
        <v>0</v>
      </c>
      <c r="O70" s="143">
        <v>1</v>
      </c>
      <c r="P70" s="143">
        <v>0</v>
      </c>
      <c r="Q70" s="143">
        <v>0</v>
      </c>
      <c r="R70" s="132">
        <f>SUM(J70:Q70)</f>
        <v>11</v>
      </c>
      <c r="S70" s="133">
        <f>R70*100/77</f>
        <v>14.285714285714286</v>
      </c>
      <c r="T70" s="132"/>
    </row>
    <row r="71" spans="1:20">
      <c r="A71" s="1">
        <v>63</v>
      </c>
      <c r="B71" s="19" t="s">
        <v>485</v>
      </c>
      <c r="C71" s="19" t="s">
        <v>486</v>
      </c>
      <c r="D71" s="19" t="s">
        <v>317</v>
      </c>
      <c r="E71" s="20" t="s">
        <v>104</v>
      </c>
      <c r="F71" s="20" t="s">
        <v>17</v>
      </c>
      <c r="G71" s="21">
        <v>39579</v>
      </c>
      <c r="H71" s="19" t="s">
        <v>69</v>
      </c>
      <c r="I71" s="19" t="s">
        <v>70</v>
      </c>
      <c r="J71" s="132">
        <v>6</v>
      </c>
      <c r="K71" s="132">
        <v>0</v>
      </c>
      <c r="L71" s="132">
        <v>2</v>
      </c>
      <c r="M71" s="132">
        <v>0</v>
      </c>
      <c r="N71" s="132">
        <v>0</v>
      </c>
      <c r="O71" s="132">
        <v>1</v>
      </c>
      <c r="P71" s="132">
        <v>0</v>
      </c>
      <c r="Q71" s="132">
        <v>0</v>
      </c>
      <c r="R71" s="132">
        <f>SUM(J71:Q71)</f>
        <v>9</v>
      </c>
      <c r="S71" s="133">
        <f>R71*100/77</f>
        <v>11.688311688311689</v>
      </c>
      <c r="T71" s="132"/>
    </row>
    <row r="72" spans="1:20">
      <c r="A72" s="1">
        <v>64</v>
      </c>
      <c r="B72" s="26" t="s">
        <v>284</v>
      </c>
      <c r="C72" s="26" t="s">
        <v>209</v>
      </c>
      <c r="D72" s="26" t="s">
        <v>146</v>
      </c>
      <c r="E72" s="25" t="s">
        <v>103</v>
      </c>
      <c r="F72" s="20" t="s">
        <v>17</v>
      </c>
      <c r="G72" s="66">
        <v>39759</v>
      </c>
      <c r="H72" s="26" t="s">
        <v>29</v>
      </c>
      <c r="I72" s="15" t="s">
        <v>30</v>
      </c>
      <c r="J72" s="132">
        <v>4</v>
      </c>
      <c r="K72" s="132">
        <v>0</v>
      </c>
      <c r="L72" s="132">
        <v>2</v>
      </c>
      <c r="M72" s="132">
        <v>2</v>
      </c>
      <c r="N72" s="132">
        <v>0</v>
      </c>
      <c r="O72" s="132">
        <v>0</v>
      </c>
      <c r="P72" s="132">
        <v>0</v>
      </c>
      <c r="Q72" s="132">
        <v>0</v>
      </c>
      <c r="R72" s="132">
        <f>SUM(J72:Q72)</f>
        <v>8</v>
      </c>
      <c r="S72" s="133">
        <f>R72*100/77</f>
        <v>10.38961038961039</v>
      </c>
      <c r="T72" s="132"/>
    </row>
    <row r="73" spans="1:20">
      <c r="A73" s="27"/>
      <c r="B73" s="27"/>
      <c r="C73" s="27"/>
      <c r="D73" s="27"/>
      <c r="E73" s="27"/>
      <c r="F73" s="27"/>
      <c r="G73" s="27"/>
      <c r="H73" s="27"/>
      <c r="I73" s="27"/>
    </row>
    <row r="74" spans="1:20">
      <c r="A74" s="27"/>
      <c r="B74" s="27"/>
      <c r="C74" s="27"/>
      <c r="D74" s="27"/>
      <c r="E74" s="27"/>
      <c r="F74" s="27"/>
      <c r="G74" s="27"/>
      <c r="H74" s="27"/>
      <c r="I74" s="27"/>
    </row>
    <row r="75" spans="1:20">
      <c r="A75" s="27"/>
      <c r="B75" s="27"/>
      <c r="C75" s="27"/>
      <c r="D75" s="27"/>
      <c r="E75" s="27"/>
      <c r="F75" s="27"/>
      <c r="G75" s="27"/>
      <c r="H75" s="27"/>
      <c r="I75" s="27"/>
    </row>
    <row r="76" spans="1:20">
      <c r="A76" s="27"/>
      <c r="B76" s="27"/>
      <c r="C76" s="27"/>
      <c r="D76" s="27"/>
      <c r="E76" s="27"/>
      <c r="F76" s="27"/>
      <c r="G76" s="27"/>
      <c r="H76" s="134" t="s">
        <v>597</v>
      </c>
      <c r="I76" s="27" t="s">
        <v>620</v>
      </c>
    </row>
    <row r="77" spans="1:20">
      <c r="A77" s="27"/>
      <c r="B77" s="27"/>
      <c r="C77" s="27"/>
      <c r="D77" s="27"/>
      <c r="E77" s="27"/>
      <c r="F77" s="27"/>
      <c r="G77" s="27"/>
      <c r="H77" s="134" t="s">
        <v>598</v>
      </c>
      <c r="I77" s="27" t="s">
        <v>608</v>
      </c>
    </row>
    <row r="78" spans="1:20">
      <c r="A78" s="27"/>
      <c r="B78" s="27"/>
      <c r="C78" s="27"/>
      <c r="D78" s="27"/>
      <c r="E78" s="27"/>
      <c r="F78" s="27"/>
      <c r="G78" s="27"/>
      <c r="H78" s="27"/>
      <c r="I78" s="27" t="s">
        <v>609</v>
      </c>
    </row>
    <row r="79" spans="1:20">
      <c r="A79" s="27"/>
      <c r="B79" s="27"/>
      <c r="C79" s="27"/>
      <c r="D79" s="27"/>
      <c r="E79" s="27"/>
      <c r="F79" s="27"/>
      <c r="G79" s="27"/>
      <c r="H79" s="27"/>
      <c r="I79" s="27" t="s">
        <v>73</v>
      </c>
    </row>
    <row r="80" spans="1:20">
      <c r="A80" s="27"/>
      <c r="B80" s="27"/>
      <c r="C80" s="27"/>
      <c r="D80" s="27"/>
      <c r="E80" s="27"/>
      <c r="F80" s="27"/>
      <c r="G80" s="27"/>
      <c r="H80" s="27"/>
      <c r="I80" s="27" t="s">
        <v>610</v>
      </c>
    </row>
    <row r="81" spans="1:9">
      <c r="A81" s="27"/>
      <c r="B81" s="27"/>
      <c r="C81" s="27"/>
      <c r="D81" s="27"/>
      <c r="E81" s="27"/>
      <c r="F81" s="27"/>
      <c r="G81" s="27"/>
      <c r="H81" s="27"/>
      <c r="I81" s="27" t="s">
        <v>611</v>
      </c>
    </row>
    <row r="82" spans="1:9">
      <c r="A82" s="27"/>
      <c r="B82" s="27"/>
      <c r="C82" s="27"/>
      <c r="D82" s="27"/>
      <c r="E82" s="27"/>
      <c r="F82" s="27"/>
      <c r="G82" s="27"/>
      <c r="H82" s="27"/>
      <c r="I82" s="27" t="s">
        <v>612</v>
      </c>
    </row>
    <row r="83" spans="1:9">
      <c r="A83" s="27"/>
      <c r="B83" s="27"/>
      <c r="C83" s="27"/>
      <c r="D83" s="27"/>
      <c r="E83" s="27"/>
      <c r="F83" s="27"/>
      <c r="G83" s="27"/>
      <c r="H83" s="27"/>
      <c r="I83" s="27" t="s">
        <v>613</v>
      </c>
    </row>
    <row r="84" spans="1:9">
      <c r="A84" s="27"/>
      <c r="B84" s="27"/>
      <c r="C84" s="27"/>
      <c r="D84" s="27"/>
      <c r="E84" s="27"/>
      <c r="F84" s="27"/>
      <c r="G84" s="27"/>
      <c r="H84" s="27"/>
      <c r="I84" s="27" t="s">
        <v>614</v>
      </c>
    </row>
    <row r="85" spans="1:9">
      <c r="A85" s="27"/>
      <c r="B85" s="27"/>
      <c r="C85" s="27"/>
      <c r="D85" s="27"/>
      <c r="E85" s="27"/>
      <c r="F85" s="27"/>
      <c r="G85" s="27"/>
      <c r="H85" s="27"/>
      <c r="I85" s="27" t="s">
        <v>615</v>
      </c>
    </row>
    <row r="86" spans="1:9">
      <c r="A86" s="27"/>
      <c r="B86" s="27"/>
      <c r="C86" s="27"/>
      <c r="D86" s="27"/>
      <c r="E86" s="27"/>
      <c r="F86" s="27"/>
      <c r="G86" s="27"/>
      <c r="H86" s="27"/>
      <c r="I86" s="27" t="s">
        <v>616</v>
      </c>
    </row>
    <row r="87" spans="1:9">
      <c r="A87" s="27"/>
      <c r="B87" s="27"/>
      <c r="C87" s="27"/>
      <c r="D87" s="27"/>
      <c r="E87" s="27"/>
      <c r="F87" s="27"/>
      <c r="G87" s="27"/>
      <c r="H87" s="27"/>
      <c r="I87" s="27" t="s">
        <v>617</v>
      </c>
    </row>
    <row r="88" spans="1:9">
      <c r="A88" s="27"/>
      <c r="B88" s="27"/>
      <c r="C88" s="27"/>
      <c r="D88" s="27"/>
      <c r="E88" s="27"/>
      <c r="F88" s="27"/>
      <c r="G88" s="27"/>
      <c r="H88" s="27"/>
      <c r="I88" s="27" t="s">
        <v>618</v>
      </c>
    </row>
    <row r="89" spans="1:9">
      <c r="A89" s="27"/>
      <c r="B89" s="27"/>
      <c r="C89" s="27"/>
      <c r="D89" s="27"/>
      <c r="E89" s="27"/>
      <c r="F89" s="27"/>
      <c r="G89" s="27"/>
      <c r="H89" s="27"/>
      <c r="I89" s="27" t="s">
        <v>619</v>
      </c>
    </row>
    <row r="90" spans="1:9">
      <c r="A90" s="27"/>
      <c r="B90" s="27"/>
      <c r="C90" s="27"/>
      <c r="D90" s="27"/>
      <c r="E90" s="27"/>
      <c r="F90" s="27"/>
      <c r="G90" s="27"/>
      <c r="H90" s="27"/>
      <c r="I90" s="27"/>
    </row>
    <row r="91" spans="1:9">
      <c r="A91" s="27"/>
      <c r="B91" s="27"/>
      <c r="C91" s="27"/>
      <c r="D91" s="27"/>
      <c r="E91" s="27"/>
      <c r="F91" s="27"/>
      <c r="G91" s="27"/>
      <c r="H91" s="27"/>
      <c r="I91" s="27"/>
    </row>
    <row r="92" spans="1:9">
      <c r="A92" s="27"/>
      <c r="B92" s="27"/>
      <c r="C92" s="27"/>
      <c r="D92" s="27"/>
      <c r="E92" s="27"/>
      <c r="F92" s="27"/>
      <c r="G92" s="27"/>
      <c r="H92" s="27"/>
      <c r="I92" s="27"/>
    </row>
    <row r="93" spans="1:9">
      <c r="A93" s="27"/>
      <c r="B93" s="27"/>
      <c r="C93" s="27"/>
      <c r="D93" s="27"/>
      <c r="E93" s="27"/>
      <c r="F93" s="27"/>
      <c r="G93" s="27"/>
      <c r="H93" s="27"/>
      <c r="I93" s="27"/>
    </row>
    <row r="94" spans="1:9">
      <c r="A94" s="27"/>
      <c r="B94" s="27"/>
      <c r="C94" s="27"/>
      <c r="D94" s="27"/>
      <c r="E94" s="27"/>
      <c r="F94" s="27"/>
      <c r="G94" s="27"/>
      <c r="H94" s="27"/>
      <c r="I94" s="27"/>
    </row>
    <row r="95" spans="1:9">
      <c r="A95" s="27"/>
      <c r="B95" s="27"/>
      <c r="C95" s="27"/>
      <c r="D95" s="27"/>
      <c r="E95" s="27"/>
      <c r="F95" s="27"/>
      <c r="G95" s="27"/>
      <c r="H95" s="27"/>
      <c r="I95" s="27"/>
    </row>
    <row r="96" spans="1:9">
      <c r="A96" s="27"/>
      <c r="B96" s="27"/>
      <c r="C96" s="27"/>
      <c r="D96" s="27"/>
      <c r="E96" s="27"/>
      <c r="F96" s="27"/>
      <c r="G96" s="27"/>
      <c r="H96" s="27"/>
      <c r="I96" s="27"/>
    </row>
    <row r="97" spans="1:9">
      <c r="A97" s="27"/>
      <c r="B97" s="27"/>
      <c r="C97" s="27"/>
      <c r="D97" s="27"/>
      <c r="E97" s="27"/>
      <c r="F97" s="27"/>
      <c r="G97" s="27"/>
      <c r="H97" s="27"/>
      <c r="I97" s="27"/>
    </row>
    <row r="98" spans="1:9">
      <c r="A98" s="27"/>
      <c r="B98" s="27"/>
      <c r="C98" s="27"/>
      <c r="D98" s="27"/>
      <c r="E98" s="27"/>
      <c r="F98" s="27"/>
      <c r="G98" s="27"/>
      <c r="H98" s="27"/>
      <c r="I98" s="27"/>
    </row>
    <row r="99" spans="1:9">
      <c r="A99" s="27"/>
      <c r="B99" s="27"/>
      <c r="C99" s="27"/>
      <c r="D99" s="27"/>
      <c r="E99" s="27"/>
      <c r="F99" s="27"/>
      <c r="G99" s="27"/>
      <c r="H99" s="27"/>
      <c r="I99" s="27"/>
    </row>
    <row r="100" spans="1:9">
      <c r="A100" s="27"/>
      <c r="B100" s="27"/>
      <c r="C100" s="27"/>
      <c r="D100" s="27"/>
      <c r="E100" s="27"/>
      <c r="F100" s="27"/>
      <c r="G100" s="27"/>
      <c r="H100" s="27"/>
      <c r="I100" s="27"/>
    </row>
    <row r="101" spans="1:9">
      <c r="A101" s="27"/>
      <c r="B101" s="27"/>
      <c r="C101" s="27"/>
      <c r="D101" s="27"/>
      <c r="E101" s="27"/>
      <c r="F101" s="27"/>
      <c r="G101" s="27"/>
      <c r="H101" s="27"/>
      <c r="I101" s="27"/>
    </row>
    <row r="102" spans="1:9">
      <c r="A102" s="27"/>
      <c r="B102" s="27"/>
      <c r="C102" s="27"/>
      <c r="D102" s="27"/>
      <c r="E102" s="27"/>
      <c r="F102" s="27"/>
      <c r="G102" s="27"/>
      <c r="H102" s="27"/>
      <c r="I102" s="27"/>
    </row>
    <row r="103" spans="1:9">
      <c r="A103" s="27"/>
      <c r="B103" s="27"/>
      <c r="C103" s="27"/>
      <c r="D103" s="27"/>
      <c r="E103" s="27"/>
      <c r="F103" s="27"/>
      <c r="G103" s="27"/>
      <c r="H103" s="27"/>
      <c r="I103" s="27"/>
    </row>
    <row r="104" spans="1:9">
      <c r="A104" s="27"/>
      <c r="B104" s="27"/>
      <c r="C104" s="27"/>
      <c r="D104" s="27"/>
      <c r="E104" s="27"/>
      <c r="F104" s="27"/>
      <c r="G104" s="27"/>
      <c r="H104" s="27"/>
      <c r="I104" s="27"/>
    </row>
    <row r="105" spans="1:9">
      <c r="A105" s="27"/>
      <c r="B105" s="27"/>
      <c r="C105" s="27"/>
      <c r="D105" s="27"/>
      <c r="E105" s="27"/>
      <c r="F105" s="27"/>
      <c r="G105" s="27"/>
      <c r="H105" s="27"/>
      <c r="I105" s="27"/>
    </row>
    <row r="106" spans="1:9">
      <c r="A106" s="27"/>
      <c r="B106" s="27"/>
      <c r="C106" s="27"/>
      <c r="D106" s="27"/>
      <c r="E106" s="27"/>
      <c r="F106" s="27"/>
      <c r="G106" s="27"/>
      <c r="H106" s="27"/>
      <c r="I106" s="27"/>
    </row>
    <row r="107" spans="1:9">
      <c r="A107" s="27"/>
      <c r="B107" s="27"/>
      <c r="C107" s="27"/>
      <c r="D107" s="27"/>
      <c r="E107" s="27"/>
      <c r="F107" s="27"/>
      <c r="G107" s="27"/>
      <c r="H107" s="27"/>
      <c r="I107" s="27"/>
    </row>
    <row r="108" spans="1:9">
      <c r="A108" s="27"/>
      <c r="B108" s="27"/>
      <c r="C108" s="27"/>
      <c r="D108" s="27"/>
      <c r="E108" s="27"/>
      <c r="F108" s="27"/>
      <c r="G108" s="27"/>
      <c r="H108" s="27"/>
      <c r="I108" s="27"/>
    </row>
    <row r="109" spans="1:9">
      <c r="A109" s="27"/>
      <c r="B109" s="27"/>
      <c r="C109" s="27"/>
      <c r="D109" s="27"/>
      <c r="E109" s="27"/>
      <c r="F109" s="27"/>
      <c r="G109" s="27"/>
      <c r="H109" s="27"/>
      <c r="I109" s="27"/>
    </row>
    <row r="110" spans="1:9">
      <c r="A110" s="27"/>
      <c r="B110" s="27"/>
      <c r="C110" s="27"/>
      <c r="D110" s="27"/>
      <c r="E110" s="27"/>
      <c r="F110" s="27"/>
      <c r="G110" s="27"/>
      <c r="H110" s="27"/>
      <c r="I110" s="27"/>
    </row>
    <row r="111" spans="1:9">
      <c r="A111" s="27"/>
      <c r="B111" s="27"/>
      <c r="C111" s="27"/>
      <c r="D111" s="27"/>
      <c r="E111" s="27"/>
      <c r="F111" s="27"/>
      <c r="G111" s="27"/>
      <c r="H111" s="27"/>
      <c r="I111" s="27"/>
    </row>
    <row r="112" spans="1:9">
      <c r="A112" s="27"/>
      <c r="B112" s="27"/>
      <c r="C112" s="27"/>
      <c r="D112" s="27"/>
      <c r="E112" s="27"/>
      <c r="F112" s="27"/>
      <c r="G112" s="27"/>
      <c r="H112" s="27"/>
      <c r="I112" s="27"/>
    </row>
    <row r="113" spans="1:9">
      <c r="A113" s="27"/>
      <c r="B113" s="27"/>
      <c r="C113" s="27"/>
      <c r="D113" s="27"/>
      <c r="E113" s="27"/>
      <c r="F113" s="27"/>
      <c r="G113" s="27"/>
      <c r="H113" s="27"/>
      <c r="I113" s="27"/>
    </row>
    <row r="114" spans="1:9">
      <c r="A114" s="27"/>
      <c r="B114" s="27"/>
      <c r="C114" s="27"/>
      <c r="D114" s="27"/>
      <c r="E114" s="27"/>
      <c r="F114" s="27"/>
      <c r="G114" s="27"/>
      <c r="H114" s="27"/>
      <c r="I114" s="27"/>
    </row>
    <row r="115" spans="1:9">
      <c r="A115" s="27"/>
      <c r="B115" s="27"/>
      <c r="C115" s="27"/>
      <c r="D115" s="27"/>
      <c r="E115" s="27"/>
      <c r="F115" s="27"/>
      <c r="G115" s="27"/>
      <c r="H115" s="27"/>
      <c r="I115" s="27"/>
    </row>
    <row r="116" spans="1:9">
      <c r="A116" s="27"/>
      <c r="B116" s="27"/>
      <c r="C116" s="27"/>
      <c r="D116" s="27"/>
      <c r="E116" s="27"/>
      <c r="F116" s="27"/>
      <c r="G116" s="27"/>
      <c r="H116" s="27"/>
      <c r="I116" s="27"/>
    </row>
    <row r="117" spans="1:9">
      <c r="A117" s="27"/>
      <c r="B117" s="27"/>
      <c r="C117" s="27"/>
      <c r="D117" s="27"/>
      <c r="E117" s="27"/>
      <c r="F117" s="27"/>
      <c r="G117" s="27"/>
      <c r="H117" s="27"/>
      <c r="I117" s="27"/>
    </row>
    <row r="118" spans="1:9">
      <c r="A118" s="27"/>
      <c r="B118" s="27"/>
      <c r="C118" s="27"/>
      <c r="D118" s="27"/>
      <c r="E118" s="27"/>
      <c r="F118" s="27"/>
      <c r="G118" s="27"/>
      <c r="H118" s="27"/>
      <c r="I118" s="27"/>
    </row>
    <row r="119" spans="1:9">
      <c r="A119" s="27"/>
      <c r="B119" s="27"/>
      <c r="C119" s="27"/>
      <c r="D119" s="27"/>
      <c r="E119" s="27"/>
      <c r="F119" s="27"/>
      <c r="G119" s="27"/>
      <c r="H119" s="27"/>
      <c r="I119" s="27"/>
    </row>
    <row r="120" spans="1:9">
      <c r="A120" s="27"/>
      <c r="B120" s="27"/>
      <c r="C120" s="27"/>
      <c r="D120" s="27"/>
      <c r="E120" s="27"/>
      <c r="F120" s="27"/>
      <c r="G120" s="27"/>
      <c r="H120" s="27"/>
      <c r="I120" s="27"/>
    </row>
    <row r="121" spans="1:9">
      <c r="A121" s="27"/>
      <c r="B121" s="27"/>
      <c r="C121" s="27"/>
      <c r="D121" s="27"/>
      <c r="E121" s="27"/>
      <c r="F121" s="27"/>
      <c r="G121" s="27"/>
      <c r="H121" s="27"/>
      <c r="I121" s="27"/>
    </row>
    <row r="122" spans="1:9">
      <c r="A122" s="27"/>
      <c r="B122" s="27"/>
      <c r="C122" s="27"/>
      <c r="D122" s="27"/>
      <c r="E122" s="27"/>
      <c r="F122" s="27"/>
      <c r="G122" s="27"/>
      <c r="H122" s="27"/>
      <c r="I122" s="27"/>
    </row>
    <row r="123" spans="1:9">
      <c r="A123" s="27"/>
      <c r="B123" s="27"/>
      <c r="C123" s="27"/>
      <c r="D123" s="27"/>
      <c r="E123" s="27"/>
      <c r="F123" s="27"/>
      <c r="G123" s="27"/>
      <c r="H123" s="27"/>
      <c r="I123" s="27"/>
    </row>
    <row r="124" spans="1:9">
      <c r="A124" s="27"/>
      <c r="B124" s="27"/>
      <c r="C124" s="27"/>
      <c r="D124" s="27"/>
      <c r="E124" s="27"/>
      <c r="F124" s="27"/>
      <c r="G124" s="27"/>
      <c r="H124" s="27"/>
      <c r="I124" s="27"/>
    </row>
    <row r="125" spans="1:9">
      <c r="A125" s="27"/>
      <c r="B125" s="27"/>
      <c r="C125" s="27"/>
      <c r="D125" s="27"/>
      <c r="E125" s="27"/>
      <c r="F125" s="27"/>
      <c r="G125" s="27"/>
      <c r="H125" s="27"/>
      <c r="I125" s="27"/>
    </row>
    <row r="126" spans="1:9">
      <c r="A126" s="27"/>
      <c r="B126" s="27"/>
      <c r="C126" s="27"/>
      <c r="D126" s="27"/>
      <c r="E126" s="27"/>
      <c r="F126" s="27"/>
      <c r="G126" s="27"/>
      <c r="H126" s="27"/>
      <c r="I126" s="27"/>
    </row>
    <row r="127" spans="1:9">
      <c r="A127" s="27"/>
      <c r="B127" s="27"/>
      <c r="C127" s="27"/>
      <c r="D127" s="27"/>
      <c r="E127" s="27"/>
      <c r="F127" s="27"/>
      <c r="G127" s="27"/>
      <c r="H127" s="27"/>
      <c r="I127" s="27"/>
    </row>
    <row r="128" spans="1:9">
      <c r="A128" s="27"/>
      <c r="B128" s="27"/>
      <c r="C128" s="27"/>
      <c r="D128" s="27"/>
      <c r="E128" s="27"/>
      <c r="F128" s="27"/>
      <c r="G128" s="27"/>
      <c r="H128" s="27"/>
      <c r="I128" s="27"/>
    </row>
    <row r="129" spans="1:9">
      <c r="A129" s="27"/>
      <c r="B129" s="27"/>
      <c r="C129" s="27"/>
      <c r="D129" s="27"/>
      <c r="E129" s="27"/>
      <c r="F129" s="27"/>
      <c r="G129" s="27"/>
      <c r="H129" s="27"/>
      <c r="I129" s="27"/>
    </row>
    <row r="130" spans="1:9">
      <c r="A130" s="27"/>
      <c r="B130" s="27"/>
      <c r="C130" s="27"/>
      <c r="D130" s="27"/>
      <c r="E130" s="27"/>
      <c r="F130" s="27"/>
      <c r="G130" s="27"/>
      <c r="H130" s="27"/>
      <c r="I130" s="27"/>
    </row>
    <row r="131" spans="1:9">
      <c r="A131" s="27"/>
      <c r="B131" s="27"/>
      <c r="C131" s="27"/>
      <c r="D131" s="27"/>
      <c r="E131" s="27"/>
      <c r="F131" s="27"/>
      <c r="G131" s="27"/>
      <c r="H131" s="27"/>
      <c r="I131" s="27"/>
    </row>
    <row r="132" spans="1:9">
      <c r="A132" s="27"/>
      <c r="B132" s="27"/>
      <c r="C132" s="27"/>
      <c r="D132" s="27"/>
      <c r="E132" s="27"/>
      <c r="F132" s="27"/>
      <c r="G132" s="27"/>
      <c r="H132" s="27"/>
      <c r="I132" s="27"/>
    </row>
    <row r="133" spans="1:9">
      <c r="A133" s="27"/>
      <c r="B133" s="27"/>
      <c r="C133" s="27"/>
      <c r="D133" s="27"/>
      <c r="E133" s="27"/>
      <c r="F133" s="27"/>
      <c r="G133" s="27"/>
      <c r="H133" s="27"/>
      <c r="I133" s="27"/>
    </row>
    <row r="134" spans="1:9">
      <c r="A134" s="27"/>
      <c r="B134" s="27"/>
      <c r="C134" s="27"/>
      <c r="D134" s="27"/>
      <c r="E134" s="27"/>
      <c r="F134" s="27"/>
      <c r="G134" s="27"/>
      <c r="H134" s="27"/>
      <c r="I134" s="27"/>
    </row>
    <row r="135" spans="1:9">
      <c r="A135" s="27"/>
      <c r="B135" s="27"/>
      <c r="C135" s="27"/>
      <c r="D135" s="27"/>
      <c r="E135" s="27"/>
      <c r="F135" s="27"/>
      <c r="G135" s="27"/>
      <c r="H135" s="27"/>
      <c r="I135" s="27"/>
    </row>
    <row r="136" spans="1:9">
      <c r="A136" s="27"/>
      <c r="B136" s="27"/>
      <c r="C136" s="27"/>
      <c r="D136" s="27"/>
      <c r="E136" s="27"/>
      <c r="F136" s="27"/>
      <c r="G136" s="27"/>
      <c r="H136" s="27"/>
      <c r="I136" s="27"/>
    </row>
    <row r="137" spans="1:9">
      <c r="A137" s="27"/>
      <c r="B137" s="27"/>
      <c r="C137" s="27"/>
      <c r="D137" s="27"/>
      <c r="E137" s="27"/>
      <c r="F137" s="27"/>
      <c r="G137" s="27"/>
      <c r="H137" s="27"/>
      <c r="I137" s="27"/>
    </row>
    <row r="138" spans="1:9">
      <c r="A138" s="27"/>
      <c r="B138" s="27"/>
      <c r="C138" s="27"/>
      <c r="D138" s="27"/>
      <c r="E138" s="27"/>
      <c r="F138" s="27"/>
      <c r="G138" s="27"/>
      <c r="H138" s="27"/>
      <c r="I138" s="27"/>
    </row>
    <row r="139" spans="1:9">
      <c r="A139" s="27"/>
      <c r="B139" s="27"/>
      <c r="C139" s="27"/>
      <c r="D139" s="27"/>
      <c r="E139" s="27"/>
      <c r="F139" s="27"/>
      <c r="G139" s="27"/>
      <c r="H139" s="27"/>
      <c r="I139" s="27"/>
    </row>
    <row r="140" spans="1:9">
      <c r="A140" s="27"/>
      <c r="B140" s="27"/>
      <c r="C140" s="27"/>
      <c r="D140" s="27"/>
      <c r="E140" s="27"/>
      <c r="F140" s="27"/>
      <c r="G140" s="27"/>
      <c r="H140" s="27"/>
      <c r="I140" s="27"/>
    </row>
    <row r="141" spans="1:9">
      <c r="A141" s="27"/>
      <c r="B141" s="27"/>
      <c r="C141" s="27"/>
      <c r="D141" s="27"/>
      <c r="E141" s="27"/>
      <c r="F141" s="27"/>
      <c r="G141" s="27"/>
      <c r="H141" s="27"/>
      <c r="I141" s="27"/>
    </row>
    <row r="142" spans="1:9">
      <c r="A142" s="27"/>
      <c r="B142" s="27"/>
      <c r="C142" s="27"/>
      <c r="D142" s="27"/>
      <c r="E142" s="27"/>
      <c r="F142" s="27"/>
      <c r="G142" s="27"/>
      <c r="H142" s="27"/>
      <c r="I142" s="27"/>
    </row>
    <row r="143" spans="1:9">
      <c r="A143" s="27"/>
      <c r="B143" s="27"/>
      <c r="C143" s="27"/>
      <c r="D143" s="27"/>
      <c r="E143" s="27"/>
      <c r="F143" s="27"/>
      <c r="G143" s="27"/>
      <c r="H143" s="27"/>
      <c r="I143" s="27"/>
    </row>
    <row r="144" spans="1:9">
      <c r="A144" s="27"/>
      <c r="B144" s="27"/>
      <c r="C144" s="27"/>
      <c r="D144" s="27"/>
      <c r="E144" s="27"/>
      <c r="F144" s="27"/>
      <c r="G144" s="27"/>
      <c r="H144" s="27"/>
      <c r="I144" s="27"/>
    </row>
    <row r="145" spans="1:9">
      <c r="A145" s="27"/>
      <c r="B145" s="27"/>
      <c r="C145" s="27"/>
      <c r="D145" s="27"/>
      <c r="E145" s="27"/>
      <c r="F145" s="27"/>
      <c r="G145" s="27"/>
      <c r="H145" s="27"/>
      <c r="I145" s="27"/>
    </row>
    <row r="146" spans="1:9">
      <c r="A146" s="27"/>
      <c r="B146" s="27"/>
      <c r="C146" s="27"/>
      <c r="D146" s="27"/>
      <c r="E146" s="27"/>
      <c r="F146" s="27"/>
      <c r="G146" s="27"/>
      <c r="H146" s="27"/>
      <c r="I146" s="27"/>
    </row>
    <row r="147" spans="1:9">
      <c r="A147" s="27"/>
      <c r="B147" s="27"/>
      <c r="C147" s="27"/>
      <c r="D147" s="27"/>
      <c r="E147" s="27"/>
      <c r="F147" s="27"/>
      <c r="G147" s="27"/>
      <c r="H147" s="27"/>
      <c r="I147" s="27"/>
    </row>
    <row r="148" spans="1:9">
      <c r="A148" s="27"/>
      <c r="B148" s="27"/>
      <c r="C148" s="27"/>
      <c r="D148" s="27"/>
      <c r="E148" s="27"/>
      <c r="F148" s="27"/>
      <c r="G148" s="27"/>
      <c r="H148" s="27"/>
      <c r="I148" s="27"/>
    </row>
    <row r="149" spans="1:9">
      <c r="A149" s="27"/>
      <c r="B149" s="27"/>
      <c r="C149" s="27"/>
      <c r="D149" s="27"/>
      <c r="E149" s="27"/>
      <c r="F149" s="27"/>
      <c r="G149" s="27"/>
      <c r="H149" s="27"/>
      <c r="I149" s="27"/>
    </row>
    <row r="150" spans="1:9">
      <c r="A150" s="27"/>
      <c r="B150" s="27"/>
      <c r="C150" s="27"/>
      <c r="D150" s="27"/>
      <c r="E150" s="27"/>
      <c r="F150" s="27"/>
      <c r="G150" s="27"/>
      <c r="H150" s="27"/>
      <c r="I150" s="27"/>
    </row>
    <row r="151" spans="1:9">
      <c r="A151" s="27"/>
      <c r="B151" s="27"/>
      <c r="C151" s="27"/>
      <c r="D151" s="27"/>
      <c r="E151" s="27"/>
      <c r="F151" s="27"/>
      <c r="G151" s="27"/>
      <c r="H151" s="27"/>
      <c r="I151" s="27"/>
    </row>
    <row r="152" spans="1:9">
      <c r="A152" s="27"/>
      <c r="B152" s="27"/>
      <c r="C152" s="27"/>
      <c r="D152" s="27"/>
      <c r="E152" s="27"/>
      <c r="F152" s="27"/>
      <c r="G152" s="27"/>
      <c r="H152" s="27"/>
      <c r="I152" s="27"/>
    </row>
    <row r="153" spans="1:9">
      <c r="A153" s="27"/>
      <c r="B153" s="27"/>
      <c r="C153" s="27"/>
      <c r="D153" s="27"/>
      <c r="E153" s="27"/>
      <c r="F153" s="27"/>
      <c r="G153" s="27"/>
      <c r="H153" s="27"/>
      <c r="I153" s="27"/>
    </row>
    <row r="154" spans="1:9">
      <c r="A154" s="27"/>
      <c r="B154" s="27"/>
      <c r="C154" s="27"/>
      <c r="D154" s="27"/>
      <c r="E154" s="27"/>
      <c r="F154" s="27"/>
      <c r="G154" s="27"/>
      <c r="H154" s="27"/>
      <c r="I154" s="27"/>
    </row>
    <row r="155" spans="1:9">
      <c r="A155" s="27"/>
      <c r="B155" s="27"/>
      <c r="C155" s="27"/>
      <c r="D155" s="27"/>
      <c r="E155" s="27"/>
      <c r="F155" s="27"/>
      <c r="G155" s="27"/>
      <c r="H155" s="27"/>
      <c r="I155" s="27"/>
    </row>
    <row r="156" spans="1:9">
      <c r="A156" s="27"/>
      <c r="B156" s="27"/>
      <c r="C156" s="27"/>
      <c r="D156" s="27"/>
      <c r="E156" s="27"/>
      <c r="F156" s="27"/>
      <c r="G156" s="27"/>
      <c r="H156" s="27"/>
      <c r="I156" s="27"/>
    </row>
    <row r="157" spans="1:9">
      <c r="A157" s="27"/>
      <c r="B157" s="27"/>
      <c r="C157" s="27"/>
      <c r="D157" s="27"/>
      <c r="E157" s="27"/>
      <c r="F157" s="27"/>
      <c r="G157" s="27"/>
      <c r="H157" s="27"/>
      <c r="I157" s="27"/>
    </row>
    <row r="158" spans="1:9">
      <c r="A158" s="27"/>
      <c r="B158" s="27"/>
      <c r="C158" s="27"/>
      <c r="D158" s="27"/>
      <c r="E158" s="27"/>
      <c r="F158" s="27"/>
      <c r="G158" s="27"/>
      <c r="H158" s="27"/>
      <c r="I158" s="27"/>
    </row>
    <row r="159" spans="1:9">
      <c r="A159" s="27"/>
      <c r="B159" s="27"/>
      <c r="C159" s="27"/>
      <c r="D159" s="27"/>
      <c r="E159" s="27"/>
      <c r="F159" s="27"/>
      <c r="G159" s="27"/>
      <c r="H159" s="27"/>
      <c r="I159" s="27"/>
    </row>
    <row r="160" spans="1:9">
      <c r="A160" s="27"/>
      <c r="B160" s="27"/>
      <c r="C160" s="27"/>
      <c r="D160" s="27"/>
      <c r="E160" s="27"/>
      <c r="F160" s="27"/>
      <c r="G160" s="27"/>
      <c r="H160" s="27"/>
      <c r="I160" s="27"/>
    </row>
    <row r="161" spans="1:9">
      <c r="A161" s="27"/>
      <c r="B161" s="27"/>
      <c r="C161" s="27"/>
      <c r="D161" s="27"/>
      <c r="E161" s="27"/>
      <c r="F161" s="27"/>
      <c r="G161" s="27"/>
      <c r="H161" s="27"/>
      <c r="I161" s="27"/>
    </row>
    <row r="162" spans="1:9">
      <c r="A162" s="27"/>
      <c r="B162" s="27"/>
      <c r="C162" s="27"/>
      <c r="D162" s="27"/>
      <c r="E162" s="27"/>
      <c r="F162" s="27"/>
      <c r="G162" s="27"/>
      <c r="H162" s="27"/>
      <c r="I162" s="27"/>
    </row>
    <row r="163" spans="1:9">
      <c r="A163" s="27"/>
      <c r="B163" s="27"/>
      <c r="C163" s="27"/>
      <c r="D163" s="27"/>
      <c r="E163" s="27"/>
      <c r="F163" s="27"/>
      <c r="G163" s="27"/>
      <c r="H163" s="27"/>
      <c r="I163" s="27"/>
    </row>
    <row r="164" spans="1:9">
      <c r="A164" s="27"/>
      <c r="B164" s="27"/>
      <c r="C164" s="27"/>
      <c r="D164" s="27"/>
      <c r="E164" s="27"/>
      <c r="F164" s="27"/>
      <c r="G164" s="27"/>
      <c r="H164" s="27"/>
      <c r="I164" s="27"/>
    </row>
    <row r="165" spans="1:9">
      <c r="A165" s="27"/>
      <c r="B165" s="27"/>
      <c r="C165" s="27"/>
      <c r="D165" s="27"/>
      <c r="E165" s="27"/>
      <c r="F165" s="27"/>
      <c r="G165" s="27"/>
      <c r="H165" s="27"/>
      <c r="I165" s="27"/>
    </row>
    <row r="166" spans="1:9">
      <c r="A166" s="27"/>
      <c r="B166" s="27"/>
      <c r="C166" s="27"/>
      <c r="D166" s="27"/>
      <c r="E166" s="27"/>
      <c r="F166" s="27"/>
      <c r="G166" s="27"/>
      <c r="H166" s="27"/>
      <c r="I166" s="27"/>
    </row>
    <row r="167" spans="1:9">
      <c r="A167" s="27"/>
      <c r="B167" s="27"/>
      <c r="C167" s="27"/>
      <c r="D167" s="27"/>
      <c r="E167" s="27"/>
      <c r="F167" s="27"/>
      <c r="G167" s="27"/>
      <c r="H167" s="27"/>
      <c r="I167" s="27"/>
    </row>
    <row r="168" spans="1:9">
      <c r="A168" s="27"/>
      <c r="B168" s="27"/>
      <c r="C168" s="27"/>
      <c r="D168" s="27"/>
      <c r="E168" s="27"/>
      <c r="F168" s="27"/>
      <c r="G168" s="27"/>
      <c r="H168" s="27"/>
      <c r="I168" s="27"/>
    </row>
    <row r="169" spans="1:9">
      <c r="A169" s="27"/>
      <c r="B169" s="27"/>
      <c r="C169" s="27"/>
      <c r="D169" s="27"/>
      <c r="E169" s="27"/>
      <c r="F169" s="27"/>
      <c r="G169" s="27"/>
      <c r="H169" s="27"/>
      <c r="I169" s="27"/>
    </row>
    <row r="170" spans="1:9">
      <c r="A170" s="27"/>
      <c r="B170" s="27"/>
      <c r="C170" s="27"/>
      <c r="D170" s="27"/>
      <c r="E170" s="27"/>
      <c r="F170" s="27"/>
      <c r="G170" s="27"/>
      <c r="H170" s="27"/>
      <c r="I170" s="27"/>
    </row>
    <row r="171" spans="1:9">
      <c r="A171" s="27"/>
      <c r="B171" s="27"/>
      <c r="C171" s="27"/>
      <c r="D171" s="27"/>
      <c r="E171" s="27"/>
      <c r="F171" s="27"/>
      <c r="G171" s="27"/>
      <c r="H171" s="27"/>
      <c r="I171" s="27"/>
    </row>
    <row r="172" spans="1:9">
      <c r="A172" s="27"/>
      <c r="B172" s="27"/>
      <c r="C172" s="27"/>
      <c r="D172" s="27"/>
      <c r="E172" s="27"/>
      <c r="F172" s="27"/>
      <c r="G172" s="27"/>
      <c r="H172" s="27"/>
      <c r="I172" s="27"/>
    </row>
    <row r="173" spans="1:9">
      <c r="A173" s="27"/>
      <c r="B173" s="27"/>
      <c r="C173" s="27"/>
      <c r="D173" s="27"/>
      <c r="E173" s="27"/>
      <c r="F173" s="27"/>
      <c r="G173" s="27"/>
      <c r="H173" s="27"/>
      <c r="I173" s="27"/>
    </row>
    <row r="174" spans="1:9">
      <c r="A174" s="27"/>
      <c r="B174" s="27"/>
      <c r="C174" s="27"/>
      <c r="D174" s="27"/>
      <c r="E174" s="27"/>
      <c r="F174" s="27"/>
      <c r="G174" s="27"/>
      <c r="H174" s="27"/>
      <c r="I174" s="27"/>
    </row>
    <row r="175" spans="1:9">
      <c r="A175" s="27"/>
      <c r="B175" s="27"/>
      <c r="C175" s="27"/>
      <c r="D175" s="27"/>
      <c r="E175" s="27"/>
      <c r="F175" s="27"/>
      <c r="G175" s="27"/>
      <c r="H175" s="27"/>
      <c r="I175" s="27"/>
    </row>
    <row r="176" spans="1:9">
      <c r="A176" s="27"/>
      <c r="B176" s="27"/>
      <c r="C176" s="27"/>
      <c r="D176" s="27"/>
      <c r="E176" s="27"/>
      <c r="F176" s="27"/>
      <c r="G176" s="27"/>
      <c r="H176" s="27"/>
      <c r="I176" s="27"/>
    </row>
    <row r="177" spans="1:9">
      <c r="A177" s="27"/>
      <c r="B177" s="27"/>
      <c r="C177" s="27"/>
      <c r="D177" s="27"/>
      <c r="E177" s="27"/>
      <c r="F177" s="27"/>
      <c r="G177" s="27"/>
      <c r="H177" s="27"/>
      <c r="I177" s="27"/>
    </row>
    <row r="178" spans="1:9">
      <c r="A178" s="27"/>
      <c r="B178" s="27"/>
      <c r="C178" s="27"/>
      <c r="D178" s="27"/>
      <c r="E178" s="27"/>
      <c r="F178" s="27"/>
      <c r="G178" s="27"/>
      <c r="H178" s="27"/>
      <c r="I178" s="27"/>
    </row>
    <row r="179" spans="1:9">
      <c r="A179" s="27"/>
      <c r="B179" s="27"/>
      <c r="C179" s="27"/>
      <c r="D179" s="27"/>
      <c r="E179" s="27"/>
      <c r="F179" s="27"/>
      <c r="G179" s="27"/>
      <c r="H179" s="27"/>
      <c r="I179" s="27"/>
    </row>
    <row r="180" spans="1:9">
      <c r="A180" s="27"/>
      <c r="B180" s="27"/>
      <c r="C180" s="27"/>
      <c r="D180" s="27"/>
      <c r="E180" s="27"/>
      <c r="F180" s="27"/>
      <c r="G180" s="27"/>
      <c r="H180" s="27"/>
      <c r="I180" s="27"/>
    </row>
    <row r="181" spans="1:9">
      <c r="A181" s="27"/>
      <c r="B181" s="27"/>
      <c r="C181" s="27"/>
      <c r="D181" s="27"/>
      <c r="E181" s="27"/>
      <c r="F181" s="27"/>
      <c r="G181" s="27"/>
      <c r="H181" s="27"/>
      <c r="I181" s="27"/>
    </row>
    <row r="182" spans="1:9">
      <c r="A182" s="27"/>
      <c r="B182" s="27"/>
      <c r="C182" s="27"/>
      <c r="D182" s="27"/>
      <c r="E182" s="27"/>
      <c r="F182" s="27"/>
      <c r="G182" s="27"/>
      <c r="H182" s="27"/>
      <c r="I182" s="27"/>
    </row>
    <row r="183" spans="1:9">
      <c r="A183" s="27"/>
      <c r="B183" s="27"/>
      <c r="C183" s="27"/>
      <c r="D183" s="27"/>
      <c r="E183" s="27"/>
      <c r="F183" s="27"/>
      <c r="G183" s="27"/>
      <c r="H183" s="27"/>
      <c r="I183" s="27"/>
    </row>
    <row r="184" spans="1:9">
      <c r="A184" s="27"/>
      <c r="B184" s="27"/>
      <c r="C184" s="27"/>
      <c r="D184" s="27"/>
      <c r="E184" s="27"/>
      <c r="F184" s="27"/>
      <c r="G184" s="27"/>
      <c r="H184" s="27"/>
      <c r="I184" s="27"/>
    </row>
    <row r="185" spans="1:9">
      <c r="A185" s="27"/>
      <c r="B185" s="27"/>
      <c r="C185" s="27"/>
      <c r="D185" s="27"/>
      <c r="E185" s="27"/>
      <c r="F185" s="27"/>
      <c r="G185" s="27"/>
      <c r="H185" s="27"/>
      <c r="I185" s="27"/>
    </row>
    <row r="186" spans="1:9">
      <c r="A186" s="27"/>
      <c r="B186" s="27"/>
      <c r="C186" s="27"/>
      <c r="D186" s="27"/>
      <c r="E186" s="27"/>
      <c r="F186" s="27"/>
      <c r="G186" s="27"/>
      <c r="H186" s="27"/>
      <c r="I186" s="27"/>
    </row>
    <row r="187" spans="1:9">
      <c r="A187" s="27"/>
      <c r="B187" s="27"/>
      <c r="C187" s="27"/>
      <c r="D187" s="27"/>
      <c r="E187" s="27"/>
      <c r="F187" s="27"/>
      <c r="G187" s="27"/>
      <c r="H187" s="27"/>
      <c r="I187" s="27"/>
    </row>
    <row r="188" spans="1:9">
      <c r="A188" s="27"/>
      <c r="B188" s="27"/>
      <c r="C188" s="27"/>
      <c r="D188" s="27"/>
      <c r="E188" s="27"/>
      <c r="F188" s="27"/>
      <c r="G188" s="27"/>
      <c r="H188" s="27"/>
      <c r="I188" s="27"/>
    </row>
    <row r="189" spans="1:9">
      <c r="A189" s="27"/>
      <c r="B189" s="27"/>
      <c r="C189" s="27"/>
      <c r="D189" s="27"/>
      <c r="E189" s="27"/>
      <c r="F189" s="27"/>
      <c r="G189" s="27"/>
      <c r="H189" s="27"/>
      <c r="I189" s="27"/>
    </row>
    <row r="190" spans="1:9">
      <c r="A190" s="27"/>
      <c r="B190" s="27"/>
      <c r="C190" s="27"/>
      <c r="D190" s="27"/>
      <c r="E190" s="27"/>
      <c r="F190" s="27"/>
      <c r="G190" s="27"/>
      <c r="H190" s="27"/>
      <c r="I190" s="27"/>
    </row>
    <row r="191" spans="1:9">
      <c r="A191" s="27"/>
      <c r="B191" s="27"/>
      <c r="C191" s="27"/>
      <c r="D191" s="27"/>
      <c r="E191" s="27"/>
      <c r="F191" s="27"/>
      <c r="G191" s="27"/>
      <c r="H191" s="27"/>
      <c r="I191" s="27"/>
    </row>
    <row r="192" spans="1:9">
      <c r="A192" s="27"/>
      <c r="B192" s="27"/>
      <c r="C192" s="27"/>
      <c r="D192" s="27"/>
      <c r="E192" s="27"/>
      <c r="F192" s="27"/>
      <c r="G192" s="27"/>
      <c r="H192" s="27"/>
      <c r="I192" s="27"/>
    </row>
    <row r="193" spans="1:9">
      <c r="A193" s="27"/>
      <c r="B193" s="27"/>
      <c r="C193" s="27"/>
      <c r="D193" s="27"/>
      <c r="E193" s="27"/>
      <c r="F193" s="27"/>
      <c r="G193" s="27"/>
      <c r="H193" s="27"/>
      <c r="I193" s="27"/>
    </row>
    <row r="194" spans="1:9">
      <c r="A194" s="27"/>
      <c r="B194" s="27"/>
      <c r="C194" s="27"/>
      <c r="D194" s="27"/>
      <c r="E194" s="27"/>
      <c r="F194" s="27"/>
      <c r="G194" s="27"/>
      <c r="H194" s="27"/>
      <c r="I194" s="27"/>
    </row>
    <row r="195" spans="1:9">
      <c r="A195" s="27"/>
      <c r="B195" s="27"/>
      <c r="C195" s="27"/>
      <c r="D195" s="27"/>
      <c r="E195" s="27"/>
      <c r="F195" s="27"/>
      <c r="G195" s="27"/>
      <c r="H195" s="27"/>
      <c r="I195" s="27"/>
    </row>
    <row r="196" spans="1:9">
      <c r="A196" s="27"/>
      <c r="B196" s="27"/>
      <c r="C196" s="27"/>
      <c r="D196" s="27"/>
      <c r="E196" s="27"/>
      <c r="F196" s="27"/>
      <c r="G196" s="27"/>
      <c r="H196" s="27"/>
      <c r="I196" s="27"/>
    </row>
    <row r="197" spans="1:9">
      <c r="A197" s="27"/>
      <c r="B197" s="27"/>
      <c r="C197" s="27"/>
      <c r="D197" s="27"/>
      <c r="E197" s="27"/>
      <c r="F197" s="27"/>
      <c r="G197" s="27"/>
      <c r="H197" s="27"/>
      <c r="I197" s="27"/>
    </row>
    <row r="198" spans="1:9">
      <c r="A198" s="27"/>
      <c r="B198" s="27"/>
      <c r="C198" s="27"/>
      <c r="D198" s="27"/>
      <c r="E198" s="27"/>
      <c r="F198" s="27"/>
      <c r="G198" s="27"/>
      <c r="H198" s="27"/>
      <c r="I198" s="27"/>
    </row>
    <row r="199" spans="1:9">
      <c r="A199" s="27"/>
      <c r="B199" s="27"/>
      <c r="C199" s="27"/>
      <c r="D199" s="27"/>
      <c r="E199" s="27"/>
      <c r="F199" s="27"/>
      <c r="G199" s="27"/>
      <c r="H199" s="27"/>
      <c r="I199" s="27"/>
    </row>
    <row r="200" spans="1:9">
      <c r="A200" s="27"/>
      <c r="B200" s="27"/>
      <c r="C200" s="27"/>
      <c r="D200" s="27"/>
      <c r="E200" s="27"/>
      <c r="F200" s="27"/>
      <c r="G200" s="27"/>
      <c r="H200" s="27"/>
      <c r="I200" s="27"/>
    </row>
    <row r="201" spans="1:9">
      <c r="A201" s="27"/>
      <c r="B201" s="27"/>
      <c r="C201" s="27"/>
      <c r="D201" s="27"/>
      <c r="E201" s="27"/>
      <c r="F201" s="27"/>
      <c r="G201" s="27"/>
      <c r="H201" s="27"/>
      <c r="I201" s="27"/>
    </row>
    <row r="202" spans="1:9">
      <c r="A202" s="27"/>
      <c r="B202" s="27"/>
      <c r="C202" s="27"/>
      <c r="D202" s="27"/>
      <c r="E202" s="27"/>
      <c r="F202" s="27"/>
      <c r="G202" s="27"/>
      <c r="H202" s="27"/>
      <c r="I202" s="27"/>
    </row>
    <row r="203" spans="1:9">
      <c r="A203" s="27"/>
      <c r="B203" s="27"/>
      <c r="C203" s="27"/>
      <c r="D203" s="27"/>
      <c r="E203" s="27"/>
      <c r="F203" s="27"/>
      <c r="G203" s="27"/>
      <c r="H203" s="27"/>
      <c r="I203" s="27"/>
    </row>
    <row r="204" spans="1:9">
      <c r="A204" s="27"/>
      <c r="B204" s="27"/>
      <c r="C204" s="27"/>
      <c r="D204" s="27"/>
      <c r="E204" s="27"/>
      <c r="F204" s="27"/>
      <c r="G204" s="27"/>
      <c r="H204" s="27"/>
      <c r="I204" s="27"/>
    </row>
    <row r="205" spans="1:9">
      <c r="A205" s="27"/>
      <c r="B205" s="27"/>
      <c r="C205" s="27"/>
      <c r="D205" s="27"/>
      <c r="E205" s="27"/>
      <c r="F205" s="27"/>
      <c r="G205" s="27"/>
      <c r="H205" s="27"/>
      <c r="I205" s="27"/>
    </row>
    <row r="206" spans="1:9">
      <c r="A206" s="27"/>
      <c r="B206" s="27"/>
      <c r="C206" s="27"/>
      <c r="D206" s="27"/>
      <c r="E206" s="27"/>
      <c r="F206" s="27"/>
      <c r="G206" s="27"/>
      <c r="H206" s="27"/>
      <c r="I206" s="27"/>
    </row>
    <row r="207" spans="1:9">
      <c r="A207" s="27"/>
      <c r="B207" s="27"/>
      <c r="C207" s="27"/>
      <c r="D207" s="27"/>
      <c r="E207" s="27"/>
      <c r="F207" s="27"/>
      <c r="G207" s="27"/>
      <c r="H207" s="27"/>
      <c r="I207" s="27"/>
    </row>
    <row r="208" spans="1:9">
      <c r="A208" s="27"/>
      <c r="B208" s="27"/>
      <c r="C208" s="27"/>
      <c r="D208" s="27"/>
      <c r="E208" s="27"/>
      <c r="F208" s="27"/>
      <c r="G208" s="27"/>
      <c r="H208" s="27"/>
      <c r="I208" s="27"/>
    </row>
    <row r="209" spans="1:9">
      <c r="A209" s="27"/>
      <c r="B209" s="27"/>
      <c r="C209" s="27"/>
      <c r="D209" s="27"/>
      <c r="E209" s="27"/>
      <c r="F209" s="27"/>
      <c r="G209" s="27"/>
      <c r="H209" s="27"/>
      <c r="I209" s="27"/>
    </row>
    <row r="210" spans="1:9">
      <c r="A210" s="27"/>
      <c r="B210" s="27"/>
      <c r="C210" s="27"/>
      <c r="D210" s="27"/>
      <c r="E210" s="27"/>
      <c r="F210" s="27"/>
      <c r="G210" s="27"/>
      <c r="H210" s="27"/>
      <c r="I210" s="27"/>
    </row>
    <row r="211" spans="1:9">
      <c r="A211" s="27"/>
      <c r="B211" s="27"/>
      <c r="C211" s="27"/>
      <c r="D211" s="27"/>
      <c r="E211" s="27"/>
      <c r="F211" s="27"/>
      <c r="G211" s="27"/>
      <c r="H211" s="27"/>
      <c r="I211" s="27"/>
    </row>
    <row r="212" spans="1:9">
      <c r="A212" s="27"/>
      <c r="B212" s="27"/>
      <c r="C212" s="27"/>
      <c r="D212" s="27"/>
      <c r="E212" s="27"/>
      <c r="F212" s="27"/>
      <c r="G212" s="27"/>
      <c r="H212" s="27"/>
      <c r="I212" s="27"/>
    </row>
    <row r="213" spans="1:9">
      <c r="A213" s="27"/>
      <c r="B213" s="27"/>
      <c r="C213" s="27"/>
      <c r="D213" s="27"/>
      <c r="E213" s="27"/>
      <c r="F213" s="27"/>
      <c r="G213" s="27"/>
      <c r="H213" s="27"/>
      <c r="I213" s="27"/>
    </row>
    <row r="214" spans="1:9">
      <c r="A214" s="27"/>
      <c r="B214" s="27"/>
      <c r="C214" s="27"/>
      <c r="D214" s="27"/>
      <c r="E214" s="27"/>
      <c r="F214" s="27"/>
      <c r="G214" s="27"/>
      <c r="H214" s="27"/>
      <c r="I214" s="27"/>
    </row>
    <row r="215" spans="1:9">
      <c r="A215" s="27"/>
      <c r="B215" s="27"/>
      <c r="C215" s="27"/>
      <c r="D215" s="27"/>
      <c r="E215" s="27"/>
      <c r="F215" s="27"/>
      <c r="G215" s="27"/>
      <c r="H215" s="27"/>
      <c r="I215" s="27"/>
    </row>
    <row r="216" spans="1:9">
      <c r="A216" s="27"/>
      <c r="B216" s="27"/>
      <c r="C216" s="27"/>
      <c r="D216" s="27"/>
      <c r="E216" s="27"/>
      <c r="F216" s="27"/>
      <c r="G216" s="27"/>
      <c r="H216" s="27"/>
      <c r="I216" s="27"/>
    </row>
    <row r="217" spans="1:9">
      <c r="A217" s="27"/>
      <c r="B217" s="27"/>
      <c r="C217" s="27"/>
      <c r="D217" s="27"/>
      <c r="E217" s="27"/>
      <c r="F217" s="27"/>
      <c r="G217" s="27"/>
      <c r="H217" s="27"/>
      <c r="I217" s="27"/>
    </row>
    <row r="218" spans="1:9">
      <c r="A218" s="27"/>
      <c r="B218" s="27"/>
      <c r="C218" s="27"/>
      <c r="D218" s="27"/>
      <c r="E218" s="27"/>
      <c r="F218" s="27"/>
      <c r="G218" s="27"/>
      <c r="H218" s="27"/>
      <c r="I218" s="27"/>
    </row>
    <row r="219" spans="1:9">
      <c r="A219" s="27"/>
      <c r="B219" s="27"/>
      <c r="C219" s="27"/>
      <c r="D219" s="27"/>
      <c r="E219" s="27"/>
      <c r="F219" s="27"/>
      <c r="G219" s="27"/>
      <c r="H219" s="27"/>
      <c r="I219" s="27"/>
    </row>
    <row r="220" spans="1:9">
      <c r="A220" s="27"/>
      <c r="B220" s="27"/>
      <c r="C220" s="27"/>
      <c r="D220" s="27"/>
      <c r="E220" s="27"/>
      <c r="F220" s="27"/>
      <c r="G220" s="27"/>
      <c r="H220" s="27"/>
      <c r="I220" s="27"/>
    </row>
    <row r="221" spans="1:9">
      <c r="A221" s="27"/>
      <c r="B221" s="27"/>
      <c r="C221" s="27"/>
      <c r="D221" s="27"/>
      <c r="E221" s="27"/>
      <c r="F221" s="27"/>
      <c r="G221" s="27"/>
      <c r="H221" s="27"/>
      <c r="I221" s="27"/>
    </row>
    <row r="222" spans="1:9">
      <c r="A222" s="27"/>
      <c r="B222" s="27"/>
      <c r="C222" s="27"/>
      <c r="D222" s="27"/>
      <c r="E222" s="27"/>
      <c r="F222" s="27"/>
      <c r="G222" s="27"/>
      <c r="H222" s="27"/>
      <c r="I222" s="27"/>
    </row>
    <row r="223" spans="1:9">
      <c r="A223" s="27"/>
      <c r="B223" s="27"/>
      <c r="C223" s="27"/>
      <c r="D223" s="27"/>
      <c r="E223" s="27"/>
      <c r="F223" s="27"/>
      <c r="G223" s="27"/>
      <c r="H223" s="27"/>
      <c r="I223" s="27"/>
    </row>
    <row r="224" spans="1:9">
      <c r="A224" s="27"/>
      <c r="B224" s="27"/>
      <c r="C224" s="27"/>
      <c r="D224" s="27"/>
      <c r="E224" s="27"/>
      <c r="F224" s="27"/>
      <c r="G224" s="27"/>
      <c r="H224" s="27"/>
      <c r="I224" s="27"/>
    </row>
    <row r="225" spans="1:9">
      <c r="A225" s="27"/>
      <c r="B225" s="27"/>
      <c r="C225" s="27"/>
      <c r="D225" s="27"/>
      <c r="E225" s="27"/>
      <c r="F225" s="27"/>
      <c r="G225" s="27"/>
      <c r="H225" s="27"/>
      <c r="I225" s="27"/>
    </row>
    <row r="226" spans="1:9">
      <c r="A226" s="27"/>
      <c r="B226" s="27"/>
      <c r="C226" s="27"/>
      <c r="D226" s="27"/>
      <c r="E226" s="27"/>
      <c r="F226" s="27"/>
      <c r="G226" s="27"/>
      <c r="H226" s="27"/>
      <c r="I226" s="27"/>
    </row>
    <row r="227" spans="1:9">
      <c r="A227" s="27"/>
      <c r="B227" s="27"/>
      <c r="C227" s="27"/>
      <c r="D227" s="27"/>
      <c r="E227" s="27"/>
      <c r="F227" s="27"/>
      <c r="G227" s="27"/>
      <c r="H227" s="27"/>
      <c r="I227" s="27"/>
    </row>
    <row r="228" spans="1:9">
      <c r="A228" s="27"/>
      <c r="B228" s="27"/>
      <c r="C228" s="27"/>
      <c r="D228" s="27"/>
      <c r="E228" s="27"/>
      <c r="F228" s="27"/>
      <c r="G228" s="27"/>
      <c r="H228" s="27"/>
      <c r="I228" s="27"/>
    </row>
    <row r="229" spans="1:9">
      <c r="A229" s="27"/>
      <c r="B229" s="27"/>
      <c r="C229" s="27"/>
      <c r="D229" s="27"/>
      <c r="E229" s="27"/>
      <c r="F229" s="27"/>
      <c r="G229" s="27"/>
      <c r="H229" s="27"/>
      <c r="I229" s="27"/>
    </row>
    <row r="230" spans="1:9">
      <c r="A230" s="27"/>
      <c r="B230" s="27"/>
      <c r="C230" s="27"/>
      <c r="D230" s="27"/>
      <c r="E230" s="27"/>
      <c r="F230" s="27"/>
      <c r="G230" s="27"/>
      <c r="H230" s="27"/>
      <c r="I230" s="27"/>
    </row>
    <row r="231" spans="1:9">
      <c r="A231" s="27"/>
      <c r="B231" s="27"/>
      <c r="C231" s="27"/>
      <c r="D231" s="27"/>
      <c r="E231" s="27"/>
      <c r="F231" s="27"/>
      <c r="G231" s="27"/>
      <c r="H231" s="27"/>
      <c r="I231" s="27"/>
    </row>
    <row r="232" spans="1:9">
      <c r="A232" s="27"/>
      <c r="B232" s="27"/>
      <c r="C232" s="27"/>
      <c r="D232" s="27"/>
      <c r="E232" s="27"/>
      <c r="F232" s="27"/>
      <c r="G232" s="27"/>
      <c r="H232" s="27"/>
      <c r="I232" s="27"/>
    </row>
    <row r="233" spans="1:9">
      <c r="A233" s="27"/>
      <c r="B233" s="27"/>
      <c r="C233" s="27"/>
      <c r="D233" s="27"/>
      <c r="E233" s="27"/>
      <c r="F233" s="27"/>
      <c r="G233" s="27"/>
      <c r="H233" s="27"/>
      <c r="I233" s="27"/>
    </row>
    <row r="234" spans="1:9">
      <c r="A234" s="27"/>
      <c r="B234" s="27"/>
      <c r="C234" s="27"/>
      <c r="D234" s="27"/>
      <c r="E234" s="27"/>
      <c r="F234" s="27"/>
      <c r="G234" s="27"/>
      <c r="H234" s="27"/>
      <c r="I234" s="27"/>
    </row>
    <row r="235" spans="1:9">
      <c r="A235" s="27"/>
      <c r="B235" s="27"/>
      <c r="C235" s="27"/>
      <c r="D235" s="27"/>
      <c r="E235" s="27"/>
      <c r="F235" s="27"/>
      <c r="G235" s="27"/>
      <c r="H235" s="27"/>
      <c r="I235" s="27"/>
    </row>
    <row r="236" spans="1:9">
      <c r="A236" s="27"/>
      <c r="B236" s="27"/>
      <c r="C236" s="27"/>
      <c r="D236" s="27"/>
      <c r="E236" s="27"/>
      <c r="F236" s="27"/>
      <c r="G236" s="27"/>
      <c r="H236" s="27"/>
      <c r="I236" s="27"/>
    </row>
    <row r="237" spans="1:9">
      <c r="A237" s="27"/>
      <c r="B237" s="27"/>
      <c r="C237" s="27"/>
      <c r="D237" s="27"/>
      <c r="E237" s="27"/>
      <c r="F237" s="27"/>
      <c r="G237" s="27"/>
      <c r="H237" s="27"/>
      <c r="I237" s="27"/>
    </row>
    <row r="238" spans="1:9">
      <c r="A238" s="27"/>
      <c r="B238" s="27"/>
      <c r="C238" s="27"/>
      <c r="D238" s="27"/>
      <c r="E238" s="27"/>
      <c r="F238" s="27"/>
      <c r="G238" s="27"/>
      <c r="H238" s="27"/>
      <c r="I238" s="27"/>
    </row>
    <row r="239" spans="1:9">
      <c r="A239" s="27"/>
      <c r="B239" s="27"/>
      <c r="C239" s="27"/>
      <c r="D239" s="27"/>
      <c r="E239" s="27"/>
      <c r="F239" s="27"/>
      <c r="G239" s="27"/>
      <c r="H239" s="27"/>
      <c r="I239" s="27"/>
    </row>
    <row r="240" spans="1:9">
      <c r="A240" s="27"/>
      <c r="B240" s="27"/>
      <c r="C240" s="27"/>
      <c r="D240" s="27"/>
      <c r="E240" s="27"/>
      <c r="F240" s="27"/>
      <c r="G240" s="27"/>
      <c r="H240" s="27"/>
      <c r="I240" s="27"/>
    </row>
    <row r="241" spans="1:9">
      <c r="A241" s="27"/>
      <c r="B241" s="27"/>
      <c r="C241" s="27"/>
      <c r="D241" s="27"/>
      <c r="E241" s="27"/>
      <c r="F241" s="27"/>
      <c r="G241" s="27"/>
      <c r="H241" s="27"/>
      <c r="I241" s="27"/>
    </row>
    <row r="242" spans="1:9">
      <c r="A242" s="27"/>
      <c r="B242" s="27"/>
      <c r="C242" s="27"/>
      <c r="D242" s="27"/>
      <c r="E242" s="27"/>
      <c r="F242" s="27"/>
      <c r="G242" s="27"/>
      <c r="H242" s="27"/>
      <c r="I242" s="27"/>
    </row>
    <row r="243" spans="1:9">
      <c r="A243" s="27"/>
      <c r="B243" s="27"/>
      <c r="C243" s="27"/>
      <c r="D243" s="27"/>
      <c r="E243" s="27"/>
      <c r="F243" s="27"/>
      <c r="G243" s="27"/>
      <c r="H243" s="27"/>
      <c r="I243" s="27"/>
    </row>
    <row r="244" spans="1:9">
      <c r="A244" s="27"/>
      <c r="B244" s="27"/>
      <c r="C244" s="27"/>
      <c r="D244" s="27"/>
      <c r="E244" s="27"/>
      <c r="F244" s="27"/>
      <c r="G244" s="27"/>
      <c r="H244" s="27"/>
      <c r="I244" s="27"/>
    </row>
    <row r="245" spans="1:9">
      <c r="A245" s="27"/>
      <c r="B245" s="27"/>
      <c r="C245" s="27"/>
      <c r="D245" s="27"/>
      <c r="E245" s="27"/>
      <c r="F245" s="27"/>
      <c r="G245" s="27"/>
      <c r="H245" s="27"/>
      <c r="I245" s="27"/>
    </row>
    <row r="246" spans="1:9">
      <c r="A246" s="27"/>
      <c r="B246" s="27"/>
      <c r="C246" s="27"/>
      <c r="D246" s="27"/>
      <c r="E246" s="27"/>
      <c r="F246" s="27"/>
      <c r="G246" s="27"/>
      <c r="H246" s="27"/>
      <c r="I246" s="27"/>
    </row>
    <row r="247" spans="1:9">
      <c r="A247" s="27"/>
      <c r="B247" s="27"/>
      <c r="C247" s="27"/>
      <c r="D247" s="27"/>
      <c r="E247" s="27"/>
      <c r="F247" s="27"/>
      <c r="G247" s="27"/>
      <c r="H247" s="27"/>
      <c r="I247" s="27"/>
    </row>
    <row r="248" spans="1:9">
      <c r="A248" s="27"/>
      <c r="B248" s="27"/>
      <c r="C248" s="27"/>
      <c r="D248" s="27"/>
      <c r="E248" s="27"/>
      <c r="F248" s="27"/>
      <c r="G248" s="27"/>
      <c r="H248" s="27"/>
      <c r="I248" s="27"/>
    </row>
    <row r="249" spans="1:9">
      <c r="A249" s="27"/>
      <c r="B249" s="27"/>
      <c r="C249" s="27"/>
      <c r="D249" s="27"/>
      <c r="E249" s="27"/>
      <c r="F249" s="27"/>
      <c r="G249" s="27"/>
      <c r="H249" s="27"/>
      <c r="I249" s="27"/>
    </row>
    <row r="250" spans="1:9">
      <c r="A250" s="27"/>
      <c r="B250" s="27"/>
      <c r="C250" s="27"/>
      <c r="D250" s="27"/>
      <c r="E250" s="27"/>
      <c r="F250" s="27"/>
      <c r="G250" s="27"/>
      <c r="H250" s="27"/>
      <c r="I250" s="27"/>
    </row>
    <row r="251" spans="1:9">
      <c r="A251" s="27"/>
      <c r="B251" s="27"/>
      <c r="C251" s="27"/>
      <c r="D251" s="27"/>
      <c r="E251" s="27"/>
      <c r="F251" s="27"/>
      <c r="G251" s="27"/>
      <c r="H251" s="27"/>
      <c r="I251" s="27"/>
    </row>
    <row r="252" spans="1:9">
      <c r="A252" s="27"/>
      <c r="B252" s="27"/>
      <c r="C252" s="27"/>
      <c r="D252" s="27"/>
      <c r="E252" s="27"/>
      <c r="F252" s="27"/>
      <c r="G252" s="27"/>
      <c r="H252" s="27"/>
      <c r="I252" s="27"/>
    </row>
    <row r="253" spans="1:9">
      <c r="A253" s="27"/>
      <c r="B253" s="27"/>
      <c r="C253" s="27"/>
      <c r="D253" s="27"/>
      <c r="E253" s="27"/>
      <c r="F253" s="27"/>
      <c r="G253" s="27"/>
      <c r="H253" s="27"/>
      <c r="I253" s="27"/>
    </row>
    <row r="254" spans="1:9">
      <c r="A254" s="27"/>
      <c r="B254" s="27"/>
      <c r="C254" s="27"/>
      <c r="D254" s="27"/>
      <c r="E254" s="27"/>
      <c r="F254" s="27"/>
      <c r="G254" s="27"/>
      <c r="H254" s="27"/>
      <c r="I254" s="27"/>
    </row>
    <row r="255" spans="1:9">
      <c r="A255" s="27"/>
      <c r="B255" s="27"/>
      <c r="C255" s="27"/>
      <c r="D255" s="27"/>
      <c r="E255" s="27"/>
      <c r="F255" s="27"/>
      <c r="G255" s="27"/>
      <c r="H255" s="27"/>
      <c r="I255" s="27"/>
    </row>
    <row r="256" spans="1:9">
      <c r="A256" s="27"/>
      <c r="B256" s="27"/>
      <c r="C256" s="27"/>
      <c r="D256" s="27"/>
      <c r="E256" s="27"/>
      <c r="F256" s="27"/>
      <c r="G256" s="27"/>
      <c r="H256" s="27"/>
      <c r="I256" s="27"/>
    </row>
    <row r="257" spans="1:9">
      <c r="A257" s="27"/>
      <c r="B257" s="27"/>
      <c r="C257" s="27"/>
      <c r="D257" s="27"/>
      <c r="E257" s="27"/>
      <c r="F257" s="27"/>
      <c r="G257" s="27"/>
      <c r="H257" s="27"/>
      <c r="I257" s="27"/>
    </row>
    <row r="258" spans="1:9">
      <c r="A258" s="27"/>
      <c r="B258" s="27"/>
      <c r="C258" s="27"/>
      <c r="D258" s="27"/>
      <c r="E258" s="27"/>
      <c r="F258" s="27"/>
      <c r="G258" s="27"/>
      <c r="H258" s="27"/>
      <c r="I258" s="27"/>
    </row>
    <row r="259" spans="1:9">
      <c r="A259" s="27"/>
      <c r="B259" s="27"/>
      <c r="C259" s="27"/>
      <c r="D259" s="27"/>
      <c r="E259" s="27"/>
      <c r="F259" s="27"/>
      <c r="G259" s="27"/>
      <c r="H259" s="27"/>
      <c r="I259" s="27"/>
    </row>
    <row r="260" spans="1:9">
      <c r="A260" s="27"/>
      <c r="B260" s="27"/>
      <c r="C260" s="27"/>
      <c r="D260" s="27"/>
      <c r="E260" s="27"/>
      <c r="F260" s="27"/>
      <c r="G260" s="27"/>
      <c r="H260" s="27"/>
      <c r="I260" s="27"/>
    </row>
    <row r="261" spans="1:9">
      <c r="A261" s="27"/>
      <c r="B261" s="27"/>
      <c r="C261" s="27"/>
      <c r="D261" s="27"/>
      <c r="E261" s="27"/>
      <c r="F261" s="27"/>
      <c r="G261" s="27"/>
      <c r="H261" s="27"/>
      <c r="I261" s="27"/>
    </row>
    <row r="262" spans="1:9">
      <c r="A262" s="27"/>
      <c r="B262" s="27"/>
      <c r="C262" s="27"/>
      <c r="D262" s="27"/>
      <c r="E262" s="27"/>
      <c r="F262" s="27"/>
      <c r="G262" s="27"/>
      <c r="H262" s="27"/>
      <c r="I262" s="27"/>
    </row>
    <row r="263" spans="1:9">
      <c r="A263" s="27"/>
      <c r="B263" s="27"/>
      <c r="C263" s="27"/>
      <c r="D263" s="27"/>
      <c r="E263" s="27"/>
      <c r="F263" s="27"/>
      <c r="G263" s="27"/>
      <c r="H263" s="27"/>
      <c r="I263" s="27"/>
    </row>
    <row r="264" spans="1:9">
      <c r="A264" s="27"/>
      <c r="B264" s="27"/>
      <c r="C264" s="27"/>
      <c r="D264" s="27"/>
      <c r="E264" s="27"/>
      <c r="F264" s="27"/>
      <c r="G264" s="27"/>
      <c r="H264" s="27"/>
      <c r="I264" s="27"/>
    </row>
    <row r="265" spans="1:9">
      <c r="A265" s="27"/>
      <c r="B265" s="27"/>
      <c r="C265" s="27"/>
      <c r="D265" s="27"/>
      <c r="E265" s="27"/>
      <c r="F265" s="27"/>
      <c r="G265" s="27"/>
      <c r="H265" s="27"/>
      <c r="I265" s="27"/>
    </row>
    <row r="266" spans="1:9">
      <c r="A266" s="27"/>
      <c r="B266" s="27"/>
      <c r="C266" s="27"/>
      <c r="D266" s="27"/>
      <c r="E266" s="27"/>
      <c r="F266" s="27"/>
      <c r="G266" s="27"/>
      <c r="H266" s="27"/>
      <c r="I266" s="27"/>
    </row>
    <row r="267" spans="1:9">
      <c r="A267" s="27"/>
      <c r="B267" s="27"/>
      <c r="C267" s="27"/>
      <c r="D267" s="27"/>
      <c r="E267" s="27"/>
      <c r="F267" s="27"/>
      <c r="G267" s="27"/>
      <c r="H267" s="27"/>
      <c r="I267" s="27"/>
    </row>
  </sheetData>
  <sortState ref="A9:S72">
    <sortCondition descending="1" ref="S9:S72"/>
  </sortState>
  <mergeCells count="1">
    <mergeCell ref="D2:K2"/>
  </mergeCells>
  <hyperlinks>
    <hyperlink ref="B63" r:id="rId1" tooltip="https://schools.dnevnik.ru/v2/admin/persons/person?person=1000022818002&amp;school=1000022644351&amp;view=review&amp;retgroup=2375846742477186921&amp;class=2375846742477186921&amp;group=students&amp;search=" display="Болдырева Оюна Эдуардовна"/>
    <hyperlink ref="B23" r:id="rId2" tooltip="https://schools.dnevnik.ru/v2/admin/persons/person?person=1000022818010&amp;school=1000022644351&amp;view=review&amp;retgroup=2375846742477186921&amp;class=2375846742477186921&amp;group=students&amp;search=" display="Манджиева Алтана Евгеньевна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t-212</cp:lastModifiedBy>
  <dcterms:created xsi:type="dcterms:W3CDTF">2025-10-26T23:29:54Z</dcterms:created>
  <dcterms:modified xsi:type="dcterms:W3CDTF">2025-11-25T16:22:43Z</dcterms:modified>
</cp:coreProperties>
</file>