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NET\Desktop\15 февраля\"/>
    </mc:Choice>
  </mc:AlternateContent>
  <bookViews>
    <workbookView xWindow="0" yWindow="0" windowWidth="28800" windowHeight="1233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62913"/>
</workbook>
</file>

<file path=xl/calcChain.xml><?xml version="1.0" encoding="utf-8"?>
<calcChain xmlns="http://schemas.openxmlformats.org/spreadsheetml/2006/main">
  <c r="P9" i="4" l="1"/>
  <c r="P10" i="4"/>
  <c r="P11" i="4"/>
  <c r="P12" i="4"/>
  <c r="P13" i="4"/>
  <c r="P14" i="4"/>
  <c r="P15" i="4"/>
  <c r="P16" i="4"/>
  <c r="P8" i="4"/>
  <c r="P9" i="3"/>
  <c r="P10" i="3"/>
  <c r="P11" i="3"/>
  <c r="P12" i="3"/>
  <c r="P13" i="3"/>
  <c r="P14" i="3"/>
  <c r="P15" i="3"/>
  <c r="P16" i="3"/>
  <c r="P8" i="3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8" i="2"/>
  <c r="O8" i="5"/>
  <c r="P8" i="5" s="1"/>
  <c r="O9" i="5"/>
  <c r="P9" i="5" s="1"/>
  <c r="O10" i="5"/>
  <c r="P10" i="5" s="1"/>
  <c r="O11" i="5"/>
  <c r="P11" i="5" s="1"/>
  <c r="O11" i="4" l="1"/>
  <c r="O10" i="4"/>
  <c r="O14" i="4"/>
  <c r="O15" i="4"/>
  <c r="O12" i="4"/>
  <c r="O13" i="4"/>
  <c r="O9" i="4"/>
  <c r="O16" i="4"/>
  <c r="O8" i="4"/>
  <c r="O10" i="3"/>
  <c r="O14" i="3"/>
  <c r="O12" i="3"/>
  <c r="O15" i="3"/>
  <c r="O8" i="3"/>
  <c r="O9" i="3"/>
  <c r="O16" i="3"/>
  <c r="O13" i="3"/>
  <c r="O11" i="3"/>
  <c r="O23" i="2"/>
  <c r="O26" i="2"/>
  <c r="O25" i="2"/>
  <c r="O20" i="2"/>
  <c r="O8" i="2"/>
  <c r="O9" i="2"/>
  <c r="O21" i="2"/>
  <c r="O22" i="2"/>
  <c r="O14" i="2"/>
  <c r="O12" i="2"/>
  <c r="O18" i="2"/>
  <c r="O24" i="2"/>
  <c r="O11" i="2"/>
  <c r="O16" i="2"/>
  <c r="O15" i="2"/>
  <c r="O19" i="2"/>
  <c r="O10" i="2"/>
  <c r="O13" i="2"/>
  <c r="O17" i="2"/>
  <c r="O14" i="1"/>
  <c r="P14" i="1" s="1"/>
  <c r="O23" i="1"/>
  <c r="P23" i="1" s="1"/>
  <c r="O20" i="1"/>
  <c r="P20" i="1" s="1"/>
  <c r="O9" i="1"/>
  <c r="P9" i="1" s="1"/>
  <c r="O19" i="1"/>
  <c r="P19" i="1" s="1"/>
  <c r="O22" i="1"/>
  <c r="P22" i="1" s="1"/>
  <c r="O10" i="1"/>
  <c r="P10" i="1" s="1"/>
  <c r="O12" i="1"/>
  <c r="P12" i="1" s="1"/>
  <c r="O17" i="1"/>
  <c r="P17" i="1" s="1"/>
  <c r="O16" i="1"/>
  <c r="P16" i="1" s="1"/>
  <c r="O11" i="1"/>
  <c r="P11" i="1" s="1"/>
  <c r="O24" i="1"/>
  <c r="P24" i="1" s="1"/>
  <c r="O21" i="1"/>
  <c r="P21" i="1" s="1"/>
  <c r="O15" i="1"/>
  <c r="P15" i="1" s="1"/>
  <c r="O13" i="1"/>
  <c r="P13" i="1" s="1"/>
  <c r="O18" i="1"/>
  <c r="P18" i="1" s="1"/>
  <c r="O8" i="1"/>
  <c r="P8" i="1" s="1"/>
</calcChain>
</file>

<file path=xl/sharedStrings.xml><?xml version="1.0" encoding="utf-8"?>
<sst xmlns="http://schemas.openxmlformats.org/spreadsheetml/2006/main" count="541" uniqueCount="237">
  <si>
    <t xml:space="preserve"> </t>
  </si>
  <si>
    <t>район</t>
  </si>
  <si>
    <t>г.Элиста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</si>
  <si>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</si>
  <si>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</si>
  <si>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</si>
  <si>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</si>
  <si>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</si>
  <si>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</si>
  <si>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</si>
  <si>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</si>
  <si>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</si>
  <si>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</si>
  <si>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</si>
  <si>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Результаты проведения школьного этапа Республиканской олимпиады школьников.</t>
  </si>
  <si>
    <t>Секция</t>
  </si>
  <si>
    <t>МБОУ «СОШ№21»</t>
  </si>
  <si>
    <t>Санджиева Людмила Гавриловна</t>
  </si>
  <si>
    <t>Владимировна</t>
  </si>
  <si>
    <t>Дмитриевич</t>
  </si>
  <si>
    <t>Бадмаевна</t>
  </si>
  <si>
    <t>Викторовна</t>
  </si>
  <si>
    <t>Эрджеева Алла Николаевна</t>
  </si>
  <si>
    <t>Саналовна</t>
  </si>
  <si>
    <t xml:space="preserve">Наранов </t>
  </si>
  <si>
    <t>Наран</t>
  </si>
  <si>
    <t xml:space="preserve"> Евгеньевич</t>
  </si>
  <si>
    <t xml:space="preserve">Лавгаева </t>
  </si>
  <si>
    <t xml:space="preserve">Валерия </t>
  </si>
  <si>
    <t>Артемовна</t>
  </si>
  <si>
    <t>Санджиева Людмила Гвриловна</t>
  </si>
  <si>
    <t xml:space="preserve">Петруева </t>
  </si>
  <si>
    <t xml:space="preserve">Виктория </t>
  </si>
  <si>
    <t>Юрьевна</t>
  </si>
  <si>
    <t>Найминова Евгения Викторовна</t>
  </si>
  <si>
    <t xml:space="preserve">Корсукова </t>
  </si>
  <si>
    <t xml:space="preserve">Айса </t>
  </si>
  <si>
    <t>Мингияновна</t>
  </si>
  <si>
    <t>Кукева Кема Алексеевна</t>
  </si>
  <si>
    <t xml:space="preserve">Дорджиева </t>
  </si>
  <si>
    <t xml:space="preserve">Ноган </t>
  </si>
  <si>
    <t>Бембеевна</t>
  </si>
  <si>
    <t xml:space="preserve">Бурлуткина </t>
  </si>
  <si>
    <t xml:space="preserve">Камила </t>
  </si>
  <si>
    <t>Артуровна</t>
  </si>
  <si>
    <t>МБОУ "СОШ№17" им.Кугультинова Д.Н.</t>
  </si>
  <si>
    <t>Сергеевна</t>
  </si>
  <si>
    <t>Окнеева Татьяна Егоровна</t>
  </si>
  <si>
    <t>Даяна</t>
  </si>
  <si>
    <t>МБОУ "СОШ№17"им.Кугультинова Д.Н.</t>
  </si>
  <si>
    <t>Эрдниевна</t>
  </si>
  <si>
    <t>Арина</t>
  </si>
  <si>
    <t>Манджиева Надежда Дмитриевна</t>
  </si>
  <si>
    <t>Даниил</t>
  </si>
  <si>
    <t>Сюкиев</t>
  </si>
  <si>
    <t>Александровна</t>
  </si>
  <si>
    <t>Баина</t>
  </si>
  <si>
    <t xml:space="preserve">Ятаева </t>
  </si>
  <si>
    <t>Даваева Байрта Эрдниевна</t>
  </si>
  <si>
    <t>Валентиновна</t>
  </si>
  <si>
    <t>Альмина</t>
  </si>
  <si>
    <t>Надбитова</t>
  </si>
  <si>
    <t>Николаевич</t>
  </si>
  <si>
    <t>Алексей</t>
  </si>
  <si>
    <t>Очиров</t>
  </si>
  <si>
    <t>Баджаева Саглар Владимировна</t>
  </si>
  <si>
    <t>Аюна</t>
  </si>
  <si>
    <t>Сабина</t>
  </si>
  <si>
    <t>Оконова</t>
  </si>
  <si>
    <t>Саглара</t>
  </si>
  <si>
    <t>Джапова</t>
  </si>
  <si>
    <t>Баатровна</t>
  </si>
  <si>
    <t>Мергенова</t>
  </si>
  <si>
    <t>Арслановна</t>
  </si>
  <si>
    <t>Айса</t>
  </si>
  <si>
    <t xml:space="preserve">Бамбушева </t>
  </si>
  <si>
    <t>28.0.2007</t>
  </si>
  <si>
    <t>Айсовна</t>
  </si>
  <si>
    <t>Ванькаева</t>
  </si>
  <si>
    <t>Светлана</t>
  </si>
  <si>
    <t>жен</t>
  </si>
  <si>
    <t>МБОУ "СОШ № 20"</t>
  </si>
  <si>
    <t>Мухлаева Лидия Басанговна</t>
  </si>
  <si>
    <t>Баатрович</t>
  </si>
  <si>
    <t>муж</t>
  </si>
  <si>
    <t>Данзан</t>
  </si>
  <si>
    <t>Дентелинова</t>
  </si>
  <si>
    <t>МБОУ "СОШ № 2"</t>
  </si>
  <si>
    <t>Канаева Надежда Менкеевна</t>
  </si>
  <si>
    <t>муж.</t>
  </si>
  <si>
    <t>жен.</t>
  </si>
  <si>
    <t>Бадмаева</t>
  </si>
  <si>
    <t>Алтана</t>
  </si>
  <si>
    <t>Очировна</t>
  </si>
  <si>
    <t>Манджиева</t>
  </si>
  <si>
    <t xml:space="preserve"> Эльзята </t>
  </si>
  <si>
    <t>Хонгоровна</t>
  </si>
  <si>
    <t>Болтикова Ирина Юмбуевна</t>
  </si>
  <si>
    <t>Частное образовательное учреждение общеобразовательная школа "Перспектива"</t>
  </si>
  <si>
    <t>Ильджирингова Байрта Шорваевна</t>
  </si>
  <si>
    <t>Авадаева</t>
  </si>
  <si>
    <t>Иляна</t>
  </si>
  <si>
    <t>Чингисовна</t>
  </si>
  <si>
    <t>МБОУ "СОШ №12"</t>
  </si>
  <si>
    <t>Борисовна</t>
  </si>
  <si>
    <t>Босханджиева Антонина Хейчиевна</t>
  </si>
  <si>
    <t>Бембеева</t>
  </si>
  <si>
    <t>Ангира</t>
  </si>
  <si>
    <t xml:space="preserve">Родной (калмыцкий) язык. </t>
  </si>
  <si>
    <t xml:space="preserve">Дарбакова </t>
  </si>
  <si>
    <t>Амплина</t>
  </si>
  <si>
    <t>Романовна</t>
  </si>
  <si>
    <t>Сангаджиева Галина Бембеевна</t>
  </si>
  <si>
    <t>Басанова</t>
  </si>
  <si>
    <t>Элина</t>
  </si>
  <si>
    <t>Чензеева</t>
  </si>
  <si>
    <t>Манрана</t>
  </si>
  <si>
    <t>Яна</t>
  </si>
  <si>
    <t>Леонидовна</t>
  </si>
  <si>
    <t>Дорджиева</t>
  </si>
  <si>
    <t xml:space="preserve">Манджиева </t>
  </si>
  <si>
    <t>Алина</t>
  </si>
  <si>
    <t>Максимовна</t>
  </si>
  <si>
    <t>Чимидов Санл Александрович</t>
  </si>
  <si>
    <t>Бананова</t>
  </si>
  <si>
    <t>Алексеевна</t>
  </si>
  <si>
    <t>Музраева</t>
  </si>
  <si>
    <t>Анчаева</t>
  </si>
  <si>
    <t>Снежана</t>
  </si>
  <si>
    <t>МБОУ "СОШ№18 им.Б.Б.Городовикова"</t>
  </si>
  <si>
    <t xml:space="preserve">Нурова </t>
  </si>
  <si>
    <t xml:space="preserve">Евгения </t>
  </si>
  <si>
    <t xml:space="preserve">Мангушева Саглр Бадмаевна </t>
  </si>
  <si>
    <t>Манжикова</t>
  </si>
  <si>
    <t>София</t>
  </si>
  <si>
    <t>Андреевна</t>
  </si>
  <si>
    <t>Манжикова Ирина Александровна</t>
  </si>
  <si>
    <t>Мучкаева</t>
  </si>
  <si>
    <t>Лиджиева Ирина Лиджиевна</t>
  </si>
  <si>
    <t>Батоцыренова</t>
  </si>
  <si>
    <t>Оюна</t>
  </si>
  <si>
    <t>Санджи- Горяевна</t>
  </si>
  <si>
    <t>Хечиева</t>
  </si>
  <si>
    <t>Ногала</t>
  </si>
  <si>
    <t>Батровна</t>
  </si>
  <si>
    <t>Каванова Вера Владимировна</t>
  </si>
  <si>
    <t>МБОУ СОШ № 8 им. Н Очирова</t>
  </si>
  <si>
    <t>Сарангова Кермен Эренценовна</t>
  </si>
  <si>
    <t>Цеденов</t>
  </si>
  <si>
    <t>Лиджи</t>
  </si>
  <si>
    <t>Эрдниевич</t>
  </si>
  <si>
    <t>Валетова</t>
  </si>
  <si>
    <t>Милана</t>
  </si>
  <si>
    <t>Евгеньевна</t>
  </si>
  <si>
    <t xml:space="preserve">Боваев  </t>
  </si>
  <si>
    <t>Мингиян</t>
  </si>
  <si>
    <t>Валерьевич</t>
  </si>
  <si>
    <t>Фирсова Саглара Юрьевна</t>
  </si>
  <si>
    <t xml:space="preserve">Улюмджиева </t>
  </si>
  <si>
    <t>МБОУ СОШ №23 им.Эрдниева П.М"</t>
  </si>
  <si>
    <t>Арабгаева Е.С</t>
  </si>
  <si>
    <t>МБОУ "СОШ №23 им.Эрдниева П.М"</t>
  </si>
  <si>
    <t>Айтаева Н.Л</t>
  </si>
  <si>
    <t>Очаныкова</t>
  </si>
  <si>
    <t>Герел</t>
  </si>
  <si>
    <t>Эрдемовна</t>
  </si>
  <si>
    <t>Нимгирова Т.Н</t>
  </si>
  <si>
    <t>Цагана</t>
  </si>
  <si>
    <t>Герензел</t>
  </si>
  <si>
    <t>МБОУ "Средняя общеобразовательная школа № 15"</t>
  </si>
  <si>
    <t>Басхаева Алия Хейчиевна</t>
  </si>
  <si>
    <t>Буваева Цаган Николаевна</t>
  </si>
  <si>
    <t>Васькина</t>
  </si>
  <si>
    <t>Ирина</t>
  </si>
  <si>
    <t xml:space="preserve">Манцаева </t>
  </si>
  <si>
    <t xml:space="preserve">Даяна </t>
  </si>
  <si>
    <t>Убушаева</t>
  </si>
  <si>
    <t>Карина</t>
  </si>
  <si>
    <t>Мукаева Байрта Викторовна</t>
  </si>
  <si>
    <t>Акаева</t>
  </si>
  <si>
    <t>Дельгира</t>
  </si>
  <si>
    <t>Хаванговна</t>
  </si>
  <si>
    <t>Болданов</t>
  </si>
  <si>
    <t>МБОУ "СОШ 10" им.Бембетова В.А.</t>
  </si>
  <si>
    <t>Мария</t>
  </si>
  <si>
    <t>Цедеева</t>
  </si>
  <si>
    <t>Дарина</t>
  </si>
  <si>
    <t>Атаевна</t>
  </si>
  <si>
    <t>Эдгеева Кермен Хашатаевна</t>
  </si>
  <si>
    <t>Нимеева</t>
  </si>
  <si>
    <t>Михайловна</t>
  </si>
  <si>
    <t>Малыкова</t>
  </si>
  <si>
    <t>Руслана</t>
  </si>
  <si>
    <t>Денисовна</t>
  </si>
  <si>
    <t>Улюмджиева Болха Убушаевна</t>
  </si>
  <si>
    <t>Делгр</t>
  </si>
  <si>
    <t>Намровна</t>
  </si>
  <si>
    <t>Наминов</t>
  </si>
  <si>
    <t>Бата</t>
  </si>
  <si>
    <t>МБОУ "СОШ №3 им.Сергиенко Н.Г."</t>
  </si>
  <si>
    <t>Гаряева Н.Н.</t>
  </si>
  <si>
    <t>Менкеносонова Н.В.</t>
  </si>
  <si>
    <t>Лиджиева С.И.</t>
  </si>
  <si>
    <t>Кодлаев</t>
  </si>
  <si>
    <t>Аюка</t>
  </si>
  <si>
    <t>Эрдениевич</t>
  </si>
  <si>
    <t>Манжеева С.Б.</t>
  </si>
  <si>
    <t>Отхонова</t>
  </si>
  <si>
    <t>Очир-Горяевна</t>
  </si>
  <si>
    <t>Нохаева</t>
  </si>
  <si>
    <t>Энкира</t>
  </si>
  <si>
    <t>Айтовна</t>
  </si>
  <si>
    <t>Эндырова</t>
  </si>
  <si>
    <t>Львовна</t>
  </si>
  <si>
    <t>Наяна</t>
  </si>
  <si>
    <t>Кермен</t>
  </si>
  <si>
    <t>Гатипова</t>
  </si>
  <si>
    <t>Лиджиев</t>
  </si>
  <si>
    <t>Басан</t>
  </si>
  <si>
    <t>Михайлович</t>
  </si>
  <si>
    <t>Статус участника</t>
  </si>
  <si>
    <t xml:space="preserve">Итого </t>
  </si>
  <si>
    <t>% выполнения</t>
  </si>
  <si>
    <t>Победитель</t>
  </si>
  <si>
    <t>Призер</t>
  </si>
  <si>
    <t>Члены жюри: Базырова Л.У.</t>
  </si>
  <si>
    <t xml:space="preserve">                     Окнеева Т.Е.</t>
  </si>
  <si>
    <t xml:space="preserve">Родной (калмыцкий) язык.  </t>
  </si>
  <si>
    <t>Эдилова</t>
  </si>
  <si>
    <t>Члены жюри: Хурумчиева З.В.</t>
  </si>
  <si>
    <t xml:space="preserve">                                 Пюрбеева А.А.</t>
  </si>
  <si>
    <t>Члены жюри: Васильева Ж.А.</t>
  </si>
  <si>
    <t xml:space="preserve">                           Валетова Э.Г.</t>
  </si>
  <si>
    <t xml:space="preserve">Члены жюри: Канаева Н.М. </t>
  </si>
  <si>
    <t>Дорджи-Горяева В.В.</t>
  </si>
  <si>
    <t>Члены жюри: Артаев С.Н.</t>
  </si>
  <si>
    <t>Сакилова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</si>
</sst>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6" fillId="0" borderId="0" xfId="0" applyFont="1"/>
    <xf numFmtId="0" fontId="8" fillId="0" borderId="0" xfId="0" applyFont="1"/>
    <xf numFmtId="0" fontId="4" fillId="5" borderId="4" xfId="0" applyFont="1" applyFill="1" applyBorder="1"/>
    <xf numFmtId="164" fontId="4" fillId="5" borderId="4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0" fillId="0" borderId="6" xfId="0" applyBorder="1"/>
    <xf numFmtId="0" fontId="10" fillId="0" borderId="6" xfId="1" applyFont="1" applyBorder="1" applyAlignment="1">
      <alignment horizontal="center" vertical="top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vertical="top"/>
    </xf>
    <xf numFmtId="0" fontId="10" fillId="6" borderId="6" xfId="1" applyFont="1" applyFill="1" applyBorder="1" applyAlignment="1">
      <alignment horizontal="left" vertical="top"/>
    </xf>
    <xf numFmtId="0" fontId="10" fillId="0" borderId="6" xfId="1" applyFont="1" applyBorder="1" applyAlignment="1">
      <alignment horizontal="left" vertical="top"/>
    </xf>
    <xf numFmtId="14" fontId="8" fillId="0" borderId="6" xfId="0" applyNumberFormat="1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14" fontId="7" fillId="0" borderId="6" xfId="0" applyNumberFormat="1" applyFont="1" applyBorder="1" applyAlignment="1">
      <alignment horizontal="left" vertical="top"/>
    </xf>
    <xf numFmtId="0" fontId="10" fillId="0" borderId="6" xfId="1" applyFont="1" applyBorder="1" applyAlignment="1">
      <alignment vertical="top"/>
    </xf>
    <xf numFmtId="0" fontId="7" fillId="0" borderId="6" xfId="0" applyFont="1" applyBorder="1" applyAlignment="1">
      <alignment vertical="top"/>
    </xf>
    <xf numFmtId="14" fontId="7" fillId="0" borderId="6" xfId="0" applyNumberFormat="1" applyFont="1" applyBorder="1" applyAlignment="1">
      <alignment vertical="top"/>
    </xf>
    <xf numFmtId="0" fontId="10" fillId="6" borderId="6" xfId="1" applyFont="1" applyFill="1" applyBorder="1" applyAlignment="1">
      <alignment vertical="top"/>
    </xf>
    <xf numFmtId="0" fontId="7" fillId="5" borderId="6" xfId="0" applyFont="1" applyFill="1" applyBorder="1" applyAlignment="1">
      <alignment vertical="top"/>
    </xf>
    <xf numFmtId="0" fontId="7" fillId="5" borderId="6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14" fontId="7" fillId="0" borderId="6" xfId="0" applyNumberFormat="1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1" fillId="0" borderId="6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7" borderId="6" xfId="1" applyFont="1" applyFill="1" applyBorder="1" applyAlignment="1">
      <alignment vertical="top"/>
    </xf>
    <xf numFmtId="0" fontId="8" fillId="7" borderId="6" xfId="0" applyFont="1" applyFill="1" applyBorder="1" applyAlignment="1">
      <alignment vertical="top"/>
    </xf>
    <xf numFmtId="0" fontId="7" fillId="7" borderId="6" xfId="0" applyFont="1" applyFill="1" applyBorder="1" applyAlignment="1">
      <alignment horizontal="center" vertical="top"/>
    </xf>
    <xf numFmtId="14" fontId="8" fillId="7" borderId="6" xfId="0" applyNumberFormat="1" applyFont="1" applyFill="1" applyBorder="1" applyAlignment="1">
      <alignment vertical="top"/>
    </xf>
    <xf numFmtId="0" fontId="7" fillId="8" borderId="6" xfId="0" applyFont="1" applyFill="1" applyBorder="1" applyAlignment="1">
      <alignment vertical="top"/>
    </xf>
    <xf numFmtId="0" fontId="8" fillId="7" borderId="6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center" vertical="top"/>
    </xf>
    <xf numFmtId="0" fontId="0" fillId="7" borderId="6" xfId="0" applyFill="1" applyBorder="1" applyAlignment="1">
      <alignment horizontal="center" vertical="center" wrapText="1"/>
    </xf>
    <xf numFmtId="0" fontId="0" fillId="7" borderId="6" xfId="0" applyFill="1" applyBorder="1"/>
    <xf numFmtId="14" fontId="7" fillId="7" borderId="6" xfId="0" applyNumberFormat="1" applyFont="1" applyFill="1" applyBorder="1" applyAlignment="1">
      <alignment horizontal="center" vertical="top"/>
    </xf>
    <xf numFmtId="14" fontId="7" fillId="7" borderId="6" xfId="0" applyNumberFormat="1" applyFont="1" applyFill="1" applyBorder="1" applyAlignment="1">
      <alignment vertical="top"/>
    </xf>
    <xf numFmtId="0" fontId="10" fillId="7" borderId="6" xfId="1" applyFont="1" applyFill="1" applyBorder="1" applyAlignment="1">
      <alignment vertical="top" wrapText="1"/>
    </xf>
    <xf numFmtId="0" fontId="12" fillId="7" borderId="6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0" fillId="6" borderId="6" xfId="0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10" fillId="6" borderId="6" xfId="1" applyFont="1" applyFill="1" applyBorder="1" applyAlignment="1">
      <alignment horizontal="left" wrapText="1"/>
    </xf>
    <xf numFmtId="0" fontId="10" fillId="0" borderId="6" xfId="1" applyFont="1" applyBorder="1" applyAlignment="1">
      <alignment horizontal="left" wrapText="1"/>
    </xf>
    <xf numFmtId="14" fontId="7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9" fillId="5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center" vertical="top"/>
    </xf>
    <xf numFmtId="14" fontId="7" fillId="6" borderId="6" xfId="0" applyNumberFormat="1" applyFont="1" applyFill="1" applyBorder="1" applyAlignment="1">
      <alignment horizontal="left" vertical="top"/>
    </xf>
    <xf numFmtId="0" fontId="8" fillId="6" borderId="6" xfId="0" applyFont="1" applyFill="1" applyBorder="1" applyAlignment="1">
      <alignment horizontal="center" vertical="center"/>
    </xf>
    <xf numFmtId="0" fontId="10" fillId="7" borderId="6" xfId="1" applyFont="1" applyFill="1" applyBorder="1" applyAlignment="1">
      <alignment horizontal="center" vertical="top"/>
    </xf>
    <xf numFmtId="0" fontId="8" fillId="7" borderId="6" xfId="0" applyFont="1" applyFill="1" applyBorder="1" applyAlignment="1">
      <alignment horizontal="left" vertical="top"/>
    </xf>
    <xf numFmtId="14" fontId="8" fillId="7" borderId="6" xfId="0" applyNumberFormat="1" applyFont="1" applyFill="1" applyBorder="1" applyAlignment="1">
      <alignment horizontal="left" vertical="top"/>
    </xf>
    <xf numFmtId="0" fontId="7" fillId="8" borderId="6" xfId="0" applyFont="1" applyFill="1" applyBorder="1" applyAlignment="1">
      <alignment horizontal="left" vertical="top"/>
    </xf>
    <xf numFmtId="0" fontId="10" fillId="7" borderId="6" xfId="1" applyFont="1" applyFill="1" applyBorder="1" applyAlignment="1">
      <alignment horizontal="left" vertical="top"/>
    </xf>
    <xf numFmtId="14" fontId="7" fillId="7" borderId="6" xfId="0" applyNumberFormat="1" applyFont="1" applyFill="1" applyBorder="1" applyAlignment="1">
      <alignment horizontal="left" vertical="top"/>
    </xf>
    <xf numFmtId="0" fontId="8" fillId="7" borderId="6" xfId="0" applyFont="1" applyFill="1" applyBorder="1" applyAlignment="1">
      <alignment horizontal="center" vertical="center"/>
    </xf>
    <xf numFmtId="0" fontId="6" fillId="0" borderId="0" xfId="0" applyFont="1" applyAlignment="1"/>
    <xf numFmtId="14" fontId="8" fillId="0" borderId="6" xfId="0" applyNumberFormat="1" applyFont="1" applyBorder="1" applyAlignment="1">
      <alignment horizontal="center" vertical="top"/>
    </xf>
    <xf numFmtId="0" fontId="9" fillId="5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vertical="top"/>
    </xf>
    <xf numFmtId="14" fontId="8" fillId="7" borderId="8" xfId="0" applyNumberFormat="1" applyFont="1" applyFill="1" applyBorder="1" applyAlignment="1">
      <alignment horizontal="center" vertical="top"/>
    </xf>
    <xf numFmtId="0" fontId="7" fillId="8" borderId="9" xfId="0" applyFont="1" applyFill="1" applyBorder="1" applyAlignment="1">
      <alignment vertical="top"/>
    </xf>
    <xf numFmtId="0" fontId="10" fillId="7" borderId="8" xfId="1" applyFont="1" applyFill="1" applyBorder="1" applyAlignment="1">
      <alignment vertical="top"/>
    </xf>
    <xf numFmtId="0" fontId="8" fillId="7" borderId="9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center" vertical="center"/>
    </xf>
    <xf numFmtId="0" fontId="8" fillId="0" borderId="0" xfId="0" applyFont="1" applyAlignment="1"/>
    <xf numFmtId="0" fontId="6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vertical="top"/>
    </xf>
    <xf numFmtId="0" fontId="9" fillId="8" borderId="6" xfId="0" applyFont="1" applyFill="1" applyBorder="1" applyAlignment="1">
      <alignment horizontal="center" vertical="top"/>
    </xf>
    <xf numFmtId="0" fontId="11" fillId="7" borderId="6" xfId="0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top"/>
    </xf>
    <xf numFmtId="0" fontId="11" fillId="6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nevnik.ru/v2/user/user?user=100001370903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29"/>
  <sheetViews>
    <sheetView workbookViewId="0">
      <selection activeCell="K7" sqref="K7:Q14"/>
    </sheetView>
  </sheetViews>
  <sheetFormatPr defaultColWidth="12.7109375" defaultRowHeight="15.75" customHeight="1" x14ac:dyDescent="0.2"/>
  <cols>
    <col min="1" max="1" width="4.28515625" customWidth="1"/>
    <col min="2" max="2" width="15.7109375" customWidth="1"/>
    <col min="3" max="3" width="10" customWidth="1"/>
    <col min="4" max="4" width="18.5703125" customWidth="1"/>
    <col min="5" max="5" width="5.28515625" customWidth="1"/>
    <col min="6" max="6" width="11.28515625" customWidth="1"/>
    <col min="7" max="7" width="10.5703125" customWidth="1"/>
    <col min="8" max="8" width="39" customWidth="1"/>
    <col min="9" max="9" width="7.7109375" customWidth="1"/>
    <col min="10" max="10" width="35.5703125" customWidth="1"/>
    <col min="11" max="11" width="5.85546875" customWidth="1"/>
    <col min="12" max="13" width="5.7109375" customWidth="1"/>
    <col min="14" max="14" width="7.28515625" customWidth="1"/>
  </cols>
  <sheetData>
    <row r="1" spans="1:17" ht="12.75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ht="12.75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ht="12.75" x14ac:dyDescent="0.2">
      <c r="A3" s="3"/>
      <c r="B3" s="4" t="s">
        <v>15</v>
      </c>
      <c r="C3" s="3" t="s">
        <v>227</v>
      </c>
      <c r="D3" s="3"/>
      <c r="E3" s="3"/>
      <c r="F3" s="3"/>
      <c r="G3" s="3"/>
      <c r="H3" s="3"/>
      <c r="I3" s="3"/>
      <c r="J3" s="3"/>
    </row>
    <row r="4" spans="1:17" ht="12.75" x14ac:dyDescent="0.2">
      <c r="A4" s="3"/>
      <c r="B4" s="4" t="s">
        <v>3</v>
      </c>
      <c r="C4" s="3">
        <v>7</v>
      </c>
      <c r="D4" s="3"/>
      <c r="E4" s="3"/>
      <c r="F4" s="3"/>
      <c r="G4" s="3"/>
      <c r="H4" s="3"/>
      <c r="I4" s="3"/>
      <c r="J4" s="3"/>
    </row>
    <row r="5" spans="1:17" ht="12.75" x14ac:dyDescent="0.2">
      <c r="A5" s="3"/>
      <c r="B5" s="29" t="s">
        <v>4</v>
      </c>
      <c r="C5" s="30"/>
      <c r="D5" s="3">
        <v>50</v>
      </c>
      <c r="E5" s="3"/>
      <c r="F5" s="6"/>
      <c r="G5" s="3"/>
      <c r="H5" s="3"/>
      <c r="I5" s="3"/>
      <c r="J5" s="3"/>
    </row>
    <row r="6" spans="1:17" ht="12.75" x14ac:dyDescent="0.2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7" ht="45" customHeight="1" x14ac:dyDescent="0.2">
      <c r="A7" s="38" t="s">
        <v>5</v>
      </c>
      <c r="B7" s="38" t="s">
        <v>6</v>
      </c>
      <c r="C7" s="38" t="s">
        <v>7</v>
      </c>
      <c r="D7" s="38" t="s">
        <v>8</v>
      </c>
      <c r="E7" s="38" t="s">
        <v>9</v>
      </c>
      <c r="F7" s="38" t="s">
        <v>10</v>
      </c>
      <c r="G7" s="38" t="s">
        <v>11</v>
      </c>
      <c r="H7" s="38" t="s">
        <v>12</v>
      </c>
      <c r="I7" s="38" t="s">
        <v>3</v>
      </c>
      <c r="J7" s="38" t="s">
        <v>13</v>
      </c>
      <c r="K7" s="37">
        <v>1</v>
      </c>
      <c r="L7" s="37">
        <v>2</v>
      </c>
      <c r="M7" s="37">
        <v>3</v>
      </c>
      <c r="N7" s="37">
        <v>4</v>
      </c>
      <c r="O7" s="37" t="s">
        <v>221</v>
      </c>
      <c r="P7" s="37" t="s">
        <v>222</v>
      </c>
      <c r="Q7" s="37" t="s">
        <v>220</v>
      </c>
    </row>
    <row r="8" spans="1:17" ht="15.75" customHeight="1" x14ac:dyDescent="0.2">
      <c r="A8" s="39">
        <v>1</v>
      </c>
      <c r="B8" s="40" t="s">
        <v>24</v>
      </c>
      <c r="C8" s="39" t="s">
        <v>25</v>
      </c>
      <c r="D8" s="39" t="s">
        <v>26</v>
      </c>
      <c r="E8" s="41" t="s">
        <v>89</v>
      </c>
      <c r="F8" s="42">
        <v>40563</v>
      </c>
      <c r="G8" s="43" t="s">
        <v>2</v>
      </c>
      <c r="H8" s="44" t="s">
        <v>16</v>
      </c>
      <c r="I8" s="45">
        <v>7</v>
      </c>
      <c r="J8" s="40" t="s">
        <v>17</v>
      </c>
      <c r="K8" s="46">
        <v>10</v>
      </c>
      <c r="L8" s="46">
        <v>10</v>
      </c>
      <c r="M8" s="46">
        <v>6</v>
      </c>
      <c r="N8" s="46">
        <v>10</v>
      </c>
      <c r="O8" s="46">
        <f>SUM(K8:N8)</f>
        <v>36</v>
      </c>
      <c r="P8" s="46">
        <f>O8*100/50</f>
        <v>72</v>
      </c>
      <c r="Q8" s="51" t="s">
        <v>223</v>
      </c>
    </row>
    <row r="9" spans="1:17" ht="15.75" customHeight="1" x14ac:dyDescent="0.2">
      <c r="A9" s="39">
        <v>2</v>
      </c>
      <c r="B9" s="40" t="s">
        <v>57</v>
      </c>
      <c r="C9" s="40" t="s">
        <v>56</v>
      </c>
      <c r="D9" s="40" t="s">
        <v>55</v>
      </c>
      <c r="E9" s="45" t="s">
        <v>90</v>
      </c>
      <c r="F9" s="42">
        <v>40616</v>
      </c>
      <c r="G9" s="43" t="s">
        <v>2</v>
      </c>
      <c r="H9" s="44" t="s">
        <v>49</v>
      </c>
      <c r="I9" s="45">
        <v>7</v>
      </c>
      <c r="J9" s="40" t="s">
        <v>47</v>
      </c>
      <c r="K9" s="46">
        <v>10</v>
      </c>
      <c r="L9" s="46">
        <v>15</v>
      </c>
      <c r="M9" s="46">
        <v>10</v>
      </c>
      <c r="N9" s="46">
        <v>0</v>
      </c>
      <c r="O9" s="46">
        <f>SUM(K9:N9)</f>
        <v>35</v>
      </c>
      <c r="P9" s="46">
        <f>O9*100/50</f>
        <v>70</v>
      </c>
      <c r="Q9" s="51" t="s">
        <v>224</v>
      </c>
    </row>
    <row r="10" spans="1:17" ht="15.75" customHeight="1" x14ac:dyDescent="0.2">
      <c r="A10" s="39">
        <v>3</v>
      </c>
      <c r="B10" s="39" t="s">
        <v>100</v>
      </c>
      <c r="C10" s="39" t="s">
        <v>101</v>
      </c>
      <c r="D10" s="39" t="s">
        <v>102</v>
      </c>
      <c r="E10" s="48" t="s">
        <v>90</v>
      </c>
      <c r="F10" s="49">
        <v>40599</v>
      </c>
      <c r="G10" s="43" t="s">
        <v>2</v>
      </c>
      <c r="H10" s="50" t="s">
        <v>98</v>
      </c>
      <c r="I10" s="45">
        <v>7</v>
      </c>
      <c r="J10" s="39" t="s">
        <v>99</v>
      </c>
      <c r="K10" s="46">
        <v>6</v>
      </c>
      <c r="L10" s="46">
        <v>2</v>
      </c>
      <c r="M10" s="46">
        <v>15</v>
      </c>
      <c r="N10" s="46">
        <v>10</v>
      </c>
      <c r="O10" s="46">
        <f>SUM(K10:N10)</f>
        <v>33</v>
      </c>
      <c r="P10" s="46">
        <f>O10*100/50</f>
        <v>66</v>
      </c>
      <c r="Q10" s="51" t="s">
        <v>224</v>
      </c>
    </row>
    <row r="11" spans="1:17" ht="15.75" customHeight="1" x14ac:dyDescent="0.2">
      <c r="A11" s="39">
        <v>4</v>
      </c>
      <c r="B11" s="39" t="s">
        <v>172</v>
      </c>
      <c r="C11" s="39" t="s">
        <v>173</v>
      </c>
      <c r="D11" s="39" t="s">
        <v>18</v>
      </c>
      <c r="E11" s="48" t="s">
        <v>90</v>
      </c>
      <c r="F11" s="49">
        <v>40495</v>
      </c>
      <c r="G11" s="43" t="s">
        <v>2</v>
      </c>
      <c r="H11" s="50" t="s">
        <v>169</v>
      </c>
      <c r="I11" s="45">
        <v>7</v>
      </c>
      <c r="J11" s="39" t="s">
        <v>170</v>
      </c>
      <c r="K11" s="46">
        <v>10</v>
      </c>
      <c r="L11" s="46">
        <v>10</v>
      </c>
      <c r="M11" s="46">
        <v>10</v>
      </c>
      <c r="N11" s="46">
        <v>0</v>
      </c>
      <c r="O11" s="46">
        <f>SUM(K11:N11)</f>
        <v>30</v>
      </c>
      <c r="P11" s="46">
        <f>O11*100/50</f>
        <v>60</v>
      </c>
      <c r="Q11" s="51" t="s">
        <v>224</v>
      </c>
    </row>
    <row r="12" spans="1:17" ht="15.75" customHeight="1" x14ac:dyDescent="0.2">
      <c r="A12" s="39">
        <v>5</v>
      </c>
      <c r="B12" s="39" t="s">
        <v>109</v>
      </c>
      <c r="C12" s="39" t="s">
        <v>110</v>
      </c>
      <c r="D12" s="39" t="s">
        <v>111</v>
      </c>
      <c r="E12" s="48" t="s">
        <v>90</v>
      </c>
      <c r="F12" s="49">
        <v>40512</v>
      </c>
      <c r="G12" s="43" t="s">
        <v>2</v>
      </c>
      <c r="H12" s="50" t="s">
        <v>103</v>
      </c>
      <c r="I12" s="45">
        <v>7</v>
      </c>
      <c r="J12" s="39" t="s">
        <v>112</v>
      </c>
      <c r="K12" s="46">
        <v>6</v>
      </c>
      <c r="L12" s="46">
        <v>6</v>
      </c>
      <c r="M12" s="46">
        <v>15</v>
      </c>
      <c r="N12" s="46">
        <v>2</v>
      </c>
      <c r="O12" s="46">
        <f>SUM(K12:N12)</f>
        <v>29</v>
      </c>
      <c r="P12" s="46">
        <f>O12*100/50</f>
        <v>58</v>
      </c>
      <c r="Q12" s="51" t="s">
        <v>224</v>
      </c>
    </row>
    <row r="13" spans="1:17" ht="15.75" customHeight="1" x14ac:dyDescent="0.2">
      <c r="A13" s="39">
        <v>6</v>
      </c>
      <c r="B13" s="39" t="s">
        <v>207</v>
      </c>
      <c r="C13" s="39" t="s">
        <v>107</v>
      </c>
      <c r="D13" s="39" t="s">
        <v>208</v>
      </c>
      <c r="E13" s="45" t="s">
        <v>90</v>
      </c>
      <c r="F13" s="49">
        <v>40468</v>
      </c>
      <c r="G13" s="43" t="s">
        <v>2</v>
      </c>
      <c r="H13" s="50" t="s">
        <v>199</v>
      </c>
      <c r="I13" s="45">
        <v>7</v>
      </c>
      <c r="J13" s="39" t="s">
        <v>206</v>
      </c>
      <c r="K13" s="46">
        <v>10</v>
      </c>
      <c r="L13" s="46">
        <v>6</v>
      </c>
      <c r="M13" s="46">
        <v>6</v>
      </c>
      <c r="N13" s="46">
        <v>7</v>
      </c>
      <c r="O13" s="46">
        <f>SUM(K13:N13)</f>
        <v>29</v>
      </c>
      <c r="P13" s="46">
        <f>O13*100/50</f>
        <v>58</v>
      </c>
      <c r="Q13" s="51" t="s">
        <v>224</v>
      </c>
    </row>
    <row r="14" spans="1:17" ht="15.75" customHeight="1" x14ac:dyDescent="0.2">
      <c r="A14" s="21">
        <v>7</v>
      </c>
      <c r="B14" s="14" t="s">
        <v>27</v>
      </c>
      <c r="C14" s="21" t="s">
        <v>28</v>
      </c>
      <c r="D14" s="21" t="s">
        <v>29</v>
      </c>
      <c r="E14" s="32" t="s">
        <v>90</v>
      </c>
      <c r="F14" s="15">
        <v>40582</v>
      </c>
      <c r="G14" s="25" t="s">
        <v>2</v>
      </c>
      <c r="H14" s="35" t="s">
        <v>16</v>
      </c>
      <c r="I14" s="32">
        <v>7</v>
      </c>
      <c r="J14" s="14" t="s">
        <v>30</v>
      </c>
      <c r="K14" s="34">
        <v>10</v>
      </c>
      <c r="L14" s="34">
        <v>0</v>
      </c>
      <c r="M14" s="34">
        <v>4</v>
      </c>
      <c r="N14" s="34">
        <v>10</v>
      </c>
      <c r="O14" s="34">
        <f>SUM(K14:N14)</f>
        <v>24</v>
      </c>
      <c r="P14" s="34">
        <f>O14*100/50</f>
        <v>48</v>
      </c>
      <c r="Q14" s="12"/>
    </row>
    <row r="15" spans="1:17" ht="15.75" customHeight="1" x14ac:dyDescent="0.2">
      <c r="A15" s="21">
        <v>8</v>
      </c>
      <c r="B15" s="24" t="s">
        <v>203</v>
      </c>
      <c r="C15" s="21" t="s">
        <v>204</v>
      </c>
      <c r="D15" s="21" t="s">
        <v>205</v>
      </c>
      <c r="E15" s="31" t="s">
        <v>89</v>
      </c>
      <c r="F15" s="23">
        <v>40175</v>
      </c>
      <c r="G15" s="25" t="s">
        <v>2</v>
      </c>
      <c r="H15" s="36" t="s">
        <v>199</v>
      </c>
      <c r="I15" s="32">
        <v>7</v>
      </c>
      <c r="J15" s="21" t="s">
        <v>206</v>
      </c>
      <c r="K15" s="34">
        <v>10</v>
      </c>
      <c r="L15" s="34">
        <v>7</v>
      </c>
      <c r="M15" s="34">
        <v>7</v>
      </c>
      <c r="N15" s="34">
        <v>0</v>
      </c>
      <c r="O15" s="34">
        <f>SUM(K15:N15)</f>
        <v>24</v>
      </c>
      <c r="P15" s="34">
        <f>O15*100/50</f>
        <v>48</v>
      </c>
      <c r="Q15" s="12"/>
    </row>
    <row r="16" spans="1:17" ht="15.75" customHeight="1" x14ac:dyDescent="0.2">
      <c r="A16" s="21">
        <v>9</v>
      </c>
      <c r="B16" s="24" t="s">
        <v>130</v>
      </c>
      <c r="C16" s="21" t="s">
        <v>131</v>
      </c>
      <c r="D16" s="21" t="s">
        <v>104</v>
      </c>
      <c r="E16" s="33" t="s">
        <v>90</v>
      </c>
      <c r="F16" s="23">
        <v>40564</v>
      </c>
      <c r="G16" s="25" t="s">
        <v>2</v>
      </c>
      <c r="H16" s="36" t="s">
        <v>129</v>
      </c>
      <c r="I16" s="32">
        <v>7</v>
      </c>
      <c r="J16" s="21" t="s">
        <v>132</v>
      </c>
      <c r="K16" s="34">
        <v>6</v>
      </c>
      <c r="L16" s="34">
        <v>6</v>
      </c>
      <c r="M16" s="34">
        <v>8</v>
      </c>
      <c r="N16" s="34">
        <v>2</v>
      </c>
      <c r="O16" s="34">
        <f>SUM(K16:N16)</f>
        <v>22</v>
      </c>
      <c r="P16" s="34">
        <f>O16*100/50</f>
        <v>44</v>
      </c>
      <c r="Q16" s="12"/>
    </row>
    <row r="17" spans="1:17" ht="15.75" customHeight="1" x14ac:dyDescent="0.2">
      <c r="A17" s="21">
        <v>10</v>
      </c>
      <c r="B17" s="24" t="s">
        <v>113</v>
      </c>
      <c r="C17" s="21" t="s">
        <v>114</v>
      </c>
      <c r="D17" s="21" t="s">
        <v>21</v>
      </c>
      <c r="E17" s="33" t="s">
        <v>90</v>
      </c>
      <c r="F17" s="23">
        <v>40606</v>
      </c>
      <c r="G17" s="25" t="s">
        <v>2</v>
      </c>
      <c r="H17" s="36" t="s">
        <v>103</v>
      </c>
      <c r="I17" s="32">
        <v>7</v>
      </c>
      <c r="J17" s="21" t="s">
        <v>112</v>
      </c>
      <c r="K17" s="34">
        <v>10</v>
      </c>
      <c r="L17" s="34">
        <v>10</v>
      </c>
      <c r="M17" s="34">
        <v>0</v>
      </c>
      <c r="N17" s="34">
        <v>0</v>
      </c>
      <c r="O17" s="34">
        <f>SUM(K17:N17)</f>
        <v>20</v>
      </c>
      <c r="P17" s="34">
        <f>O17*100/50</f>
        <v>40</v>
      </c>
      <c r="Q17" s="12"/>
    </row>
    <row r="18" spans="1:17" ht="15.75" customHeight="1" x14ac:dyDescent="0.2">
      <c r="A18" s="21">
        <v>11</v>
      </c>
      <c r="B18" s="14" t="s">
        <v>209</v>
      </c>
      <c r="C18" s="14" t="s">
        <v>210</v>
      </c>
      <c r="D18" s="14" t="s">
        <v>211</v>
      </c>
      <c r="E18" s="32" t="s">
        <v>90</v>
      </c>
      <c r="F18" s="15">
        <v>40345</v>
      </c>
      <c r="G18" s="25" t="s">
        <v>2</v>
      </c>
      <c r="H18" s="35" t="s">
        <v>199</v>
      </c>
      <c r="I18" s="32">
        <v>7</v>
      </c>
      <c r="J18" s="14" t="s">
        <v>202</v>
      </c>
      <c r="K18" s="34">
        <v>6</v>
      </c>
      <c r="L18" s="34">
        <v>6</v>
      </c>
      <c r="M18" s="34">
        <v>6</v>
      </c>
      <c r="N18" s="34">
        <v>0</v>
      </c>
      <c r="O18" s="34">
        <f>SUM(K18:N18)</f>
        <v>18</v>
      </c>
      <c r="P18" s="34">
        <f>O18*100/50</f>
        <v>36</v>
      </c>
      <c r="Q18" s="12"/>
    </row>
    <row r="19" spans="1:17" ht="15.75" customHeight="1" x14ac:dyDescent="0.2">
      <c r="A19" s="21">
        <v>12</v>
      </c>
      <c r="B19" s="14" t="s">
        <v>54</v>
      </c>
      <c r="C19" s="14" t="s">
        <v>53</v>
      </c>
      <c r="D19" s="14" t="s">
        <v>19</v>
      </c>
      <c r="E19" s="32" t="s">
        <v>89</v>
      </c>
      <c r="F19" s="15">
        <v>40668</v>
      </c>
      <c r="G19" s="25" t="s">
        <v>2</v>
      </c>
      <c r="H19" s="35" t="s">
        <v>49</v>
      </c>
      <c r="I19" s="32">
        <v>7</v>
      </c>
      <c r="J19" s="14" t="s">
        <v>52</v>
      </c>
      <c r="K19" s="34">
        <v>0</v>
      </c>
      <c r="L19" s="34">
        <v>6</v>
      </c>
      <c r="M19" s="34">
        <v>10</v>
      </c>
      <c r="N19" s="34">
        <v>0</v>
      </c>
      <c r="O19" s="34">
        <f>SUM(K19:N19)</f>
        <v>16</v>
      </c>
      <c r="P19" s="34">
        <f>O19*100/50</f>
        <v>32</v>
      </c>
      <c r="Q19" s="12"/>
    </row>
    <row r="20" spans="1:17" ht="15.75" customHeight="1" x14ac:dyDescent="0.2">
      <c r="A20" s="21">
        <v>13</v>
      </c>
      <c r="B20" s="24" t="s">
        <v>61</v>
      </c>
      <c r="C20" s="21" t="s">
        <v>60</v>
      </c>
      <c r="D20" s="21" t="s">
        <v>59</v>
      </c>
      <c r="E20" s="32" t="s">
        <v>90</v>
      </c>
      <c r="F20" s="23">
        <v>40288</v>
      </c>
      <c r="G20" s="25" t="s">
        <v>2</v>
      </c>
      <c r="H20" s="36" t="s">
        <v>49</v>
      </c>
      <c r="I20" s="32">
        <v>7</v>
      </c>
      <c r="J20" s="21" t="s">
        <v>58</v>
      </c>
      <c r="K20" s="34">
        <v>6</v>
      </c>
      <c r="L20" s="34">
        <v>3</v>
      </c>
      <c r="M20" s="34">
        <v>3</v>
      </c>
      <c r="N20" s="34">
        <v>0</v>
      </c>
      <c r="O20" s="34">
        <f>SUM(K20:N20)</f>
        <v>12</v>
      </c>
      <c r="P20" s="34">
        <f>O20*100/50</f>
        <v>24</v>
      </c>
      <c r="Q20" s="12"/>
    </row>
    <row r="21" spans="1:17" ht="15.75" customHeight="1" x14ac:dyDescent="0.2">
      <c r="A21" s="21">
        <v>14</v>
      </c>
      <c r="B21" s="24" t="s">
        <v>189</v>
      </c>
      <c r="C21" s="21" t="s">
        <v>168</v>
      </c>
      <c r="D21" s="21" t="s">
        <v>190</v>
      </c>
      <c r="E21" s="33" t="s">
        <v>90</v>
      </c>
      <c r="F21" s="23">
        <v>40454</v>
      </c>
      <c r="G21" s="25" t="s">
        <v>2</v>
      </c>
      <c r="H21" s="36" t="s">
        <v>183</v>
      </c>
      <c r="I21" s="32">
        <v>7</v>
      </c>
      <c r="J21" s="21" t="s">
        <v>188</v>
      </c>
      <c r="K21" s="34">
        <v>6</v>
      </c>
      <c r="L21" s="34">
        <v>0</v>
      </c>
      <c r="M21" s="34">
        <v>4</v>
      </c>
      <c r="N21" s="34">
        <v>0</v>
      </c>
      <c r="O21" s="34">
        <f>SUM(K21:N21)</f>
        <v>10</v>
      </c>
      <c r="P21" s="34">
        <f>O21*100/50</f>
        <v>20</v>
      </c>
      <c r="Q21" s="12"/>
    </row>
    <row r="22" spans="1:17" ht="15.75" customHeight="1" x14ac:dyDescent="0.2">
      <c r="A22" s="21">
        <v>15</v>
      </c>
      <c r="B22" s="24" t="s">
        <v>86</v>
      </c>
      <c r="C22" s="21" t="s">
        <v>79</v>
      </c>
      <c r="D22" s="21" t="s">
        <v>46</v>
      </c>
      <c r="E22" s="33" t="s">
        <v>90</v>
      </c>
      <c r="F22" s="23">
        <v>40648</v>
      </c>
      <c r="G22" s="25" t="s">
        <v>2</v>
      </c>
      <c r="H22" s="36" t="s">
        <v>81</v>
      </c>
      <c r="I22" s="32">
        <v>7</v>
      </c>
      <c r="J22" s="21" t="s">
        <v>82</v>
      </c>
      <c r="K22" s="34">
        <v>3</v>
      </c>
      <c r="L22" s="34">
        <v>0</v>
      </c>
      <c r="M22" s="34">
        <v>4</v>
      </c>
      <c r="N22" s="34">
        <v>0</v>
      </c>
      <c r="O22" s="34">
        <f>SUM(K22:N22)</f>
        <v>7</v>
      </c>
      <c r="P22" s="34">
        <f>O22*100/50</f>
        <v>14</v>
      </c>
      <c r="Q22" s="12"/>
    </row>
    <row r="23" spans="1:17" ht="15.75" customHeight="1" x14ac:dyDescent="0.2">
      <c r="A23" s="21">
        <v>16</v>
      </c>
      <c r="B23" s="24" t="s">
        <v>64</v>
      </c>
      <c r="C23" s="21" t="s">
        <v>63</v>
      </c>
      <c r="D23" s="21" t="s">
        <v>62</v>
      </c>
      <c r="E23" s="31" t="s">
        <v>89</v>
      </c>
      <c r="F23" s="23">
        <v>40382</v>
      </c>
      <c r="G23" s="25" t="s">
        <v>2</v>
      </c>
      <c r="H23" s="36" t="s">
        <v>49</v>
      </c>
      <c r="I23" s="32">
        <v>7</v>
      </c>
      <c r="J23" s="21" t="s">
        <v>47</v>
      </c>
      <c r="K23" s="34">
        <v>6</v>
      </c>
      <c r="L23" s="34">
        <v>0</v>
      </c>
      <c r="M23" s="34">
        <v>0</v>
      </c>
      <c r="N23" s="34">
        <v>0</v>
      </c>
      <c r="O23" s="34">
        <f>SUM(K23:N23)</f>
        <v>6</v>
      </c>
      <c r="P23" s="34">
        <f>O23*100/50</f>
        <v>12</v>
      </c>
      <c r="Q23" s="12"/>
    </row>
    <row r="24" spans="1:17" ht="15.75" customHeight="1" x14ac:dyDescent="0.2">
      <c r="A24" s="21">
        <v>17</v>
      </c>
      <c r="B24" s="24" t="s">
        <v>185</v>
      </c>
      <c r="C24" s="21" t="s">
        <v>186</v>
      </c>
      <c r="D24" s="21" t="s">
        <v>187</v>
      </c>
      <c r="E24" s="33" t="s">
        <v>90</v>
      </c>
      <c r="F24" s="23">
        <v>40238</v>
      </c>
      <c r="G24" s="25" t="s">
        <v>2</v>
      </c>
      <c r="H24" s="36" t="s">
        <v>183</v>
      </c>
      <c r="I24" s="32">
        <v>7</v>
      </c>
      <c r="J24" s="21" t="s">
        <v>188</v>
      </c>
      <c r="K24" s="34">
        <v>0</v>
      </c>
      <c r="L24" s="34">
        <v>0</v>
      </c>
      <c r="M24" s="34">
        <v>0</v>
      </c>
      <c r="N24" s="34">
        <v>0</v>
      </c>
      <c r="O24" s="34">
        <f>SUM(K24:N24)</f>
        <v>0</v>
      </c>
      <c r="P24" s="34">
        <f>O24*100/50</f>
        <v>0</v>
      </c>
      <c r="Q24" s="12"/>
    </row>
    <row r="28" spans="1:17" ht="15.75" customHeight="1" x14ac:dyDescent="0.2">
      <c r="G28" s="52" t="s">
        <v>225</v>
      </c>
    </row>
    <row r="29" spans="1:17" ht="15.75" customHeight="1" x14ac:dyDescent="0.2">
      <c r="G29" s="53" t="s">
        <v>226</v>
      </c>
      <c r="H29" s="53"/>
    </row>
  </sheetData>
  <sortState ref="A8:P24">
    <sortCondition descending="1" ref="P8:P24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31"/>
  <sheetViews>
    <sheetView workbookViewId="0">
      <selection activeCell="Q13" sqref="Q13"/>
    </sheetView>
  </sheetViews>
  <sheetFormatPr defaultColWidth="12.7109375" defaultRowHeight="15.75" customHeight="1" x14ac:dyDescent="0.25"/>
  <cols>
    <col min="1" max="1" width="6.140625" style="7" customWidth="1"/>
    <col min="2" max="2" width="15.5703125" style="7" customWidth="1"/>
    <col min="3" max="3" width="12.7109375" style="7"/>
    <col min="4" max="4" width="16.28515625" style="7" customWidth="1"/>
    <col min="5" max="5" width="7.5703125" style="7" customWidth="1"/>
    <col min="6" max="7" width="12.7109375" style="7"/>
    <col min="8" max="8" width="39.140625" style="7" customWidth="1"/>
    <col min="9" max="9" width="7.28515625" style="7" customWidth="1"/>
    <col min="10" max="10" width="36.5703125" style="7" customWidth="1"/>
    <col min="11" max="11" width="5.28515625" style="7" customWidth="1"/>
    <col min="12" max="12" width="5.7109375" style="7" customWidth="1"/>
    <col min="13" max="13" width="5.28515625" style="7" customWidth="1"/>
    <col min="14" max="14" width="5.7109375" style="7" customWidth="1"/>
    <col min="15" max="16384" width="12.7109375" style="7"/>
  </cols>
  <sheetData>
    <row r="1" spans="1:17" ht="15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ht="15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ht="15" x14ac:dyDescent="0.25">
      <c r="A3" s="3"/>
      <c r="B3" s="4" t="s">
        <v>15</v>
      </c>
      <c r="C3" s="3" t="s">
        <v>108</v>
      </c>
      <c r="D3" s="3"/>
      <c r="E3" s="3"/>
      <c r="F3" s="3"/>
      <c r="G3" s="3"/>
      <c r="H3" s="3"/>
      <c r="I3" s="3"/>
      <c r="J3" s="3"/>
    </row>
    <row r="4" spans="1:17" ht="15" x14ac:dyDescent="0.25">
      <c r="A4" s="3"/>
      <c r="B4" s="4" t="s">
        <v>3</v>
      </c>
      <c r="C4" s="3">
        <v>8</v>
      </c>
      <c r="D4" s="3"/>
      <c r="E4" s="3"/>
      <c r="F4" s="3"/>
      <c r="G4" s="3"/>
      <c r="H4" s="3"/>
      <c r="I4" s="3"/>
      <c r="J4" s="3"/>
    </row>
    <row r="5" spans="1:17" ht="15" x14ac:dyDescent="0.25">
      <c r="A5" s="3"/>
      <c r="B5" s="29" t="s">
        <v>4</v>
      </c>
      <c r="C5" s="30"/>
      <c r="D5" s="3">
        <v>50</v>
      </c>
      <c r="E5" s="3"/>
      <c r="F5" s="6"/>
      <c r="G5" s="3"/>
      <c r="H5" s="3"/>
      <c r="I5" s="3"/>
      <c r="J5" s="3"/>
    </row>
    <row r="6" spans="1:17" ht="15" x14ac:dyDescent="0.25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7" ht="38.450000000000003" customHeight="1" x14ac:dyDescent="0.25">
      <c r="A7" s="62" t="s">
        <v>5</v>
      </c>
      <c r="B7" s="62" t="s">
        <v>6</v>
      </c>
      <c r="C7" s="62" t="s">
        <v>7</v>
      </c>
      <c r="D7" s="62" t="s">
        <v>8</v>
      </c>
      <c r="E7" s="62" t="s">
        <v>9</v>
      </c>
      <c r="F7" s="62" t="s">
        <v>10</v>
      </c>
      <c r="G7" s="62" t="s">
        <v>11</v>
      </c>
      <c r="H7" s="62" t="s">
        <v>12</v>
      </c>
      <c r="I7" s="62" t="s">
        <v>3</v>
      </c>
      <c r="J7" s="62" t="s">
        <v>13</v>
      </c>
      <c r="K7" s="37">
        <v>1</v>
      </c>
      <c r="L7" s="37">
        <v>2</v>
      </c>
      <c r="M7" s="37">
        <v>3</v>
      </c>
      <c r="N7" s="37">
        <v>4</v>
      </c>
      <c r="O7" s="37" t="s">
        <v>221</v>
      </c>
      <c r="P7" s="37" t="s">
        <v>222</v>
      </c>
      <c r="Q7" s="37" t="s">
        <v>220</v>
      </c>
    </row>
    <row r="8" spans="1:17" ht="16.899999999999999" customHeight="1" x14ac:dyDescent="0.25">
      <c r="A8" s="70">
        <v>1</v>
      </c>
      <c r="B8" s="71" t="s">
        <v>115</v>
      </c>
      <c r="C8" s="71" t="s">
        <v>116</v>
      </c>
      <c r="D8" s="71" t="s">
        <v>111</v>
      </c>
      <c r="E8" s="41" t="s">
        <v>90</v>
      </c>
      <c r="F8" s="72">
        <v>40106</v>
      </c>
      <c r="G8" s="73" t="s">
        <v>2</v>
      </c>
      <c r="H8" s="74" t="s">
        <v>103</v>
      </c>
      <c r="I8" s="45">
        <v>8</v>
      </c>
      <c r="J8" s="74" t="s">
        <v>105</v>
      </c>
      <c r="K8" s="46">
        <v>10</v>
      </c>
      <c r="L8" s="46">
        <v>0</v>
      </c>
      <c r="M8" s="46">
        <v>10</v>
      </c>
      <c r="N8" s="46">
        <v>8</v>
      </c>
      <c r="O8" s="46">
        <f>SUM(K8:N8)</f>
        <v>28</v>
      </c>
      <c r="P8" s="46">
        <f>O8*100/50</f>
        <v>56</v>
      </c>
      <c r="Q8" s="51" t="s">
        <v>223</v>
      </c>
    </row>
    <row r="9" spans="1:17" ht="16.899999999999999" customHeight="1" x14ac:dyDescent="0.25">
      <c r="A9" s="70">
        <v>2</v>
      </c>
      <c r="B9" s="74" t="s">
        <v>91</v>
      </c>
      <c r="C9" s="74" t="s">
        <v>117</v>
      </c>
      <c r="D9" s="74" t="s">
        <v>118</v>
      </c>
      <c r="E9" s="41" t="s">
        <v>90</v>
      </c>
      <c r="F9" s="75">
        <v>40313</v>
      </c>
      <c r="G9" s="73" t="s">
        <v>2</v>
      </c>
      <c r="H9" s="74" t="s">
        <v>103</v>
      </c>
      <c r="I9" s="45">
        <v>8</v>
      </c>
      <c r="J9" s="74" t="s">
        <v>112</v>
      </c>
      <c r="K9" s="46">
        <v>10</v>
      </c>
      <c r="L9" s="46">
        <v>0</v>
      </c>
      <c r="M9" s="46">
        <v>15</v>
      </c>
      <c r="N9" s="46">
        <v>2</v>
      </c>
      <c r="O9" s="46">
        <f>SUM(K9:N9)</f>
        <v>27</v>
      </c>
      <c r="P9" s="46">
        <f t="shared" ref="P9:P26" si="0">O9*100/50</f>
        <v>54</v>
      </c>
      <c r="Q9" s="51" t="s">
        <v>224</v>
      </c>
    </row>
    <row r="10" spans="1:17" ht="16.899999999999999" customHeight="1" x14ac:dyDescent="0.25">
      <c r="A10" s="70">
        <v>3</v>
      </c>
      <c r="B10" s="71" t="s">
        <v>216</v>
      </c>
      <c r="C10" s="71" t="s">
        <v>134</v>
      </c>
      <c r="D10" s="71" t="s">
        <v>18</v>
      </c>
      <c r="E10" s="45" t="s">
        <v>90</v>
      </c>
      <c r="F10" s="72">
        <v>39916</v>
      </c>
      <c r="G10" s="73" t="s">
        <v>2</v>
      </c>
      <c r="H10" s="71" t="s">
        <v>199</v>
      </c>
      <c r="I10" s="45">
        <v>8</v>
      </c>
      <c r="J10" s="71" t="s">
        <v>206</v>
      </c>
      <c r="K10" s="76">
        <v>7.5</v>
      </c>
      <c r="L10" s="76">
        <v>9</v>
      </c>
      <c r="M10" s="76">
        <v>10</v>
      </c>
      <c r="N10" s="76">
        <v>0</v>
      </c>
      <c r="O10" s="46">
        <f>SUM(K10:N10)</f>
        <v>26.5</v>
      </c>
      <c r="P10" s="46">
        <f t="shared" si="0"/>
        <v>53</v>
      </c>
      <c r="Q10" s="51" t="s">
        <v>224</v>
      </c>
    </row>
    <row r="11" spans="1:17" ht="16.899999999999999" customHeight="1" x14ac:dyDescent="0.25">
      <c r="A11" s="66">
        <v>4</v>
      </c>
      <c r="B11" s="16" t="s">
        <v>191</v>
      </c>
      <c r="C11" s="16" t="s">
        <v>192</v>
      </c>
      <c r="D11" s="16" t="s">
        <v>193</v>
      </c>
      <c r="E11" s="67" t="s">
        <v>90</v>
      </c>
      <c r="F11" s="68">
        <v>39844</v>
      </c>
      <c r="G11" s="26" t="s">
        <v>2</v>
      </c>
      <c r="H11" s="16" t="s">
        <v>183</v>
      </c>
      <c r="I11" s="67">
        <v>8</v>
      </c>
      <c r="J11" s="16" t="s">
        <v>194</v>
      </c>
      <c r="K11" s="88">
        <v>2.5</v>
      </c>
      <c r="L11" s="88">
        <v>4</v>
      </c>
      <c r="M11" s="88">
        <v>14</v>
      </c>
      <c r="N11" s="88">
        <v>0</v>
      </c>
      <c r="O11" s="54">
        <f>SUM(K11:N11)</f>
        <v>20.5</v>
      </c>
      <c r="P11" s="54">
        <f t="shared" si="0"/>
        <v>41</v>
      </c>
      <c r="Q11" s="55"/>
    </row>
    <row r="12" spans="1:17" ht="15.75" customHeight="1" x14ac:dyDescent="0.25">
      <c r="A12" s="13">
        <v>5</v>
      </c>
      <c r="B12" s="19" t="s">
        <v>151</v>
      </c>
      <c r="C12" s="17" t="s">
        <v>152</v>
      </c>
      <c r="D12" s="17" t="s">
        <v>153</v>
      </c>
      <c r="E12" s="32" t="s">
        <v>90</v>
      </c>
      <c r="F12" s="20">
        <v>40255</v>
      </c>
      <c r="G12" s="26" t="s">
        <v>2</v>
      </c>
      <c r="H12" s="17" t="s">
        <v>146</v>
      </c>
      <c r="I12" s="32">
        <v>8</v>
      </c>
      <c r="J12" s="17" t="s">
        <v>147</v>
      </c>
      <c r="K12" s="64">
        <v>10</v>
      </c>
      <c r="L12" s="64">
        <v>0</v>
      </c>
      <c r="M12" s="64">
        <v>0</v>
      </c>
      <c r="N12" s="64">
        <v>10</v>
      </c>
      <c r="O12" s="54">
        <f>SUM(K12:N12)</f>
        <v>20</v>
      </c>
      <c r="P12" s="54">
        <f t="shared" si="0"/>
        <v>40</v>
      </c>
      <c r="Q12" s="55"/>
    </row>
    <row r="13" spans="1:17" ht="15.75" customHeight="1" x14ac:dyDescent="0.25">
      <c r="A13" s="13">
        <v>6</v>
      </c>
      <c r="B13" s="58" t="s">
        <v>217</v>
      </c>
      <c r="C13" s="59" t="s">
        <v>218</v>
      </c>
      <c r="D13" s="59" t="s">
        <v>219</v>
      </c>
      <c r="E13" s="61" t="s">
        <v>89</v>
      </c>
      <c r="F13" s="60">
        <v>40369</v>
      </c>
      <c r="G13" s="26" t="s">
        <v>2</v>
      </c>
      <c r="H13" s="59" t="s">
        <v>103</v>
      </c>
      <c r="I13" s="63">
        <v>8</v>
      </c>
      <c r="J13" s="59" t="s">
        <v>123</v>
      </c>
      <c r="K13" s="64">
        <v>10</v>
      </c>
      <c r="L13" s="64">
        <v>4</v>
      </c>
      <c r="M13" s="64">
        <v>6</v>
      </c>
      <c r="N13" s="64">
        <v>0</v>
      </c>
      <c r="O13" s="54">
        <f>SUM(K13:N13)</f>
        <v>20</v>
      </c>
      <c r="P13" s="54">
        <f t="shared" si="0"/>
        <v>40</v>
      </c>
      <c r="Q13" s="55"/>
    </row>
    <row r="14" spans="1:17" ht="15.75" customHeight="1" x14ac:dyDescent="0.25">
      <c r="A14" s="13">
        <v>7</v>
      </c>
      <c r="B14" s="19" t="s">
        <v>148</v>
      </c>
      <c r="C14" s="17" t="s">
        <v>149</v>
      </c>
      <c r="D14" s="17" t="s">
        <v>150</v>
      </c>
      <c r="E14" s="31" t="s">
        <v>89</v>
      </c>
      <c r="F14" s="20">
        <v>40044</v>
      </c>
      <c r="G14" s="26" t="s">
        <v>2</v>
      </c>
      <c r="H14" s="17" t="s">
        <v>146</v>
      </c>
      <c r="I14" s="32">
        <v>8</v>
      </c>
      <c r="J14" s="17" t="s">
        <v>147</v>
      </c>
      <c r="K14" s="64">
        <v>2.5</v>
      </c>
      <c r="L14" s="64">
        <v>0</v>
      </c>
      <c r="M14" s="64">
        <v>12</v>
      </c>
      <c r="N14" s="64">
        <v>4</v>
      </c>
      <c r="O14" s="54">
        <f>SUM(K14:N14)</f>
        <v>18.5</v>
      </c>
      <c r="P14" s="54">
        <f t="shared" si="0"/>
        <v>37</v>
      </c>
      <c r="Q14" s="12"/>
    </row>
    <row r="15" spans="1:17" ht="15.75" customHeight="1" x14ac:dyDescent="0.25">
      <c r="A15" s="13">
        <v>8</v>
      </c>
      <c r="B15" s="16" t="s">
        <v>212</v>
      </c>
      <c r="C15" s="17" t="s">
        <v>184</v>
      </c>
      <c r="D15" s="17" t="s">
        <v>213</v>
      </c>
      <c r="E15" s="32" t="s">
        <v>90</v>
      </c>
      <c r="F15" s="20">
        <v>39993</v>
      </c>
      <c r="G15" s="26" t="s">
        <v>2</v>
      </c>
      <c r="H15" s="17" t="s">
        <v>199</v>
      </c>
      <c r="I15" s="32">
        <v>8</v>
      </c>
      <c r="J15" s="17" t="s">
        <v>200</v>
      </c>
      <c r="K15" s="64">
        <v>7.5</v>
      </c>
      <c r="L15" s="64">
        <v>0</v>
      </c>
      <c r="M15" s="64">
        <v>7</v>
      </c>
      <c r="N15" s="64">
        <v>0</v>
      </c>
      <c r="O15" s="54">
        <f>SUM(K15:N15)</f>
        <v>14.5</v>
      </c>
      <c r="P15" s="54">
        <f t="shared" si="0"/>
        <v>29</v>
      </c>
      <c r="Q15" s="56"/>
    </row>
    <row r="16" spans="1:17" ht="15.75" customHeight="1" x14ac:dyDescent="0.25">
      <c r="A16" s="13">
        <v>9</v>
      </c>
      <c r="B16" s="19" t="s">
        <v>106</v>
      </c>
      <c r="C16" s="19" t="s">
        <v>195</v>
      </c>
      <c r="D16" s="19" t="s">
        <v>196</v>
      </c>
      <c r="E16" s="32" t="s">
        <v>90</v>
      </c>
      <c r="F16" s="18">
        <v>39987</v>
      </c>
      <c r="G16" s="26" t="s">
        <v>2</v>
      </c>
      <c r="H16" s="17" t="s">
        <v>183</v>
      </c>
      <c r="I16" s="32">
        <v>8</v>
      </c>
      <c r="J16" s="17" t="s">
        <v>194</v>
      </c>
      <c r="K16" s="64">
        <v>5</v>
      </c>
      <c r="L16" s="64">
        <v>0</v>
      </c>
      <c r="M16" s="64">
        <v>8</v>
      </c>
      <c r="N16" s="64">
        <v>0</v>
      </c>
      <c r="O16" s="54">
        <f>SUM(K16:N16)</f>
        <v>13</v>
      </c>
      <c r="P16" s="54">
        <f t="shared" si="0"/>
        <v>26</v>
      </c>
      <c r="Q16" s="56"/>
    </row>
    <row r="17" spans="1:17" ht="15.75" customHeight="1" x14ac:dyDescent="0.25">
      <c r="A17" s="13">
        <v>10</v>
      </c>
      <c r="B17" s="19" t="s">
        <v>31</v>
      </c>
      <c r="C17" s="17" t="s">
        <v>32</v>
      </c>
      <c r="D17" s="17" t="s">
        <v>33</v>
      </c>
      <c r="E17" s="31" t="s">
        <v>90</v>
      </c>
      <c r="F17" s="20">
        <v>40044</v>
      </c>
      <c r="G17" s="26" t="s">
        <v>2</v>
      </c>
      <c r="H17" s="19" t="s">
        <v>16</v>
      </c>
      <c r="I17" s="32">
        <v>8</v>
      </c>
      <c r="J17" s="19" t="s">
        <v>34</v>
      </c>
      <c r="K17" s="54">
        <v>7.5</v>
      </c>
      <c r="L17" s="54">
        <v>0</v>
      </c>
      <c r="M17" s="54">
        <v>2</v>
      </c>
      <c r="N17" s="54">
        <v>0</v>
      </c>
      <c r="O17" s="54">
        <f>SUM(K17:N17)</f>
        <v>9.5</v>
      </c>
      <c r="P17" s="54">
        <f t="shared" si="0"/>
        <v>19</v>
      </c>
      <c r="Q17" s="56"/>
    </row>
    <row r="18" spans="1:17" ht="15.75" customHeight="1" x14ac:dyDescent="0.25">
      <c r="A18" s="13">
        <v>11</v>
      </c>
      <c r="B18" s="16" t="s">
        <v>158</v>
      </c>
      <c r="C18" s="17" t="s">
        <v>92</v>
      </c>
      <c r="D18" s="17" t="s">
        <v>23</v>
      </c>
      <c r="E18" s="32" t="s">
        <v>90</v>
      </c>
      <c r="F18" s="20">
        <v>40010</v>
      </c>
      <c r="G18" s="26" t="s">
        <v>2</v>
      </c>
      <c r="H18" s="17" t="s">
        <v>159</v>
      </c>
      <c r="I18" s="32">
        <v>8</v>
      </c>
      <c r="J18" s="17" t="s">
        <v>160</v>
      </c>
      <c r="K18" s="64">
        <v>7.5</v>
      </c>
      <c r="L18" s="64">
        <v>0</v>
      </c>
      <c r="M18" s="64">
        <v>0</v>
      </c>
      <c r="N18" s="64">
        <v>0</v>
      </c>
      <c r="O18" s="54">
        <f>SUM(K18:N18)</f>
        <v>7.5</v>
      </c>
      <c r="P18" s="54">
        <f t="shared" si="0"/>
        <v>15</v>
      </c>
      <c r="Q18" s="56"/>
    </row>
    <row r="19" spans="1:17" ht="15.75" customHeight="1" x14ac:dyDescent="0.25">
      <c r="A19" s="13">
        <v>12</v>
      </c>
      <c r="B19" s="19" t="s">
        <v>91</v>
      </c>
      <c r="C19" s="19" t="s">
        <v>215</v>
      </c>
      <c r="D19" s="19" t="s">
        <v>193</v>
      </c>
      <c r="E19" s="32" t="s">
        <v>90</v>
      </c>
      <c r="F19" s="18">
        <v>40035</v>
      </c>
      <c r="G19" s="26" t="s">
        <v>2</v>
      </c>
      <c r="H19" s="19" t="s">
        <v>199</v>
      </c>
      <c r="I19" s="32">
        <v>8</v>
      </c>
      <c r="J19" s="19" t="s">
        <v>201</v>
      </c>
      <c r="K19" s="65">
        <v>5</v>
      </c>
      <c r="L19" s="65">
        <v>2</v>
      </c>
      <c r="M19" s="65">
        <v>0</v>
      </c>
      <c r="N19" s="65">
        <v>0</v>
      </c>
      <c r="O19" s="54">
        <f>SUM(K19:N19)</f>
        <v>7</v>
      </c>
      <c r="P19" s="54">
        <f t="shared" si="0"/>
        <v>14</v>
      </c>
      <c r="Q19" s="56"/>
    </row>
    <row r="20" spans="1:17" ht="15.75" customHeight="1" x14ac:dyDescent="0.25">
      <c r="A20" s="13">
        <v>13</v>
      </c>
      <c r="B20" s="17" t="s">
        <v>91</v>
      </c>
      <c r="C20" s="17" t="s">
        <v>92</v>
      </c>
      <c r="D20" s="17" t="s">
        <v>93</v>
      </c>
      <c r="E20" s="31" t="s">
        <v>90</v>
      </c>
      <c r="F20" s="20">
        <v>40236</v>
      </c>
      <c r="G20" s="26" t="s">
        <v>2</v>
      </c>
      <c r="H20" s="19" t="s">
        <v>87</v>
      </c>
      <c r="I20" s="32">
        <v>8</v>
      </c>
      <c r="J20" s="19" t="s">
        <v>88</v>
      </c>
      <c r="K20" s="54">
        <v>5</v>
      </c>
      <c r="L20" s="54">
        <v>0</v>
      </c>
      <c r="M20" s="54">
        <v>0</v>
      </c>
      <c r="N20" s="54">
        <v>0</v>
      </c>
      <c r="O20" s="54">
        <f>SUM(K20:N20)</f>
        <v>5</v>
      </c>
      <c r="P20" s="54">
        <f t="shared" si="0"/>
        <v>10</v>
      </c>
      <c r="Q20" s="56"/>
    </row>
    <row r="21" spans="1:17" ht="15.75" customHeight="1" x14ac:dyDescent="0.25">
      <c r="A21" s="13">
        <v>14</v>
      </c>
      <c r="B21" s="16" t="s">
        <v>133</v>
      </c>
      <c r="C21" s="17" t="s">
        <v>134</v>
      </c>
      <c r="D21" s="17" t="s">
        <v>135</v>
      </c>
      <c r="E21" s="31" t="s">
        <v>90</v>
      </c>
      <c r="F21" s="20">
        <v>40114</v>
      </c>
      <c r="G21" s="26" t="s">
        <v>2</v>
      </c>
      <c r="H21" s="17" t="s">
        <v>129</v>
      </c>
      <c r="I21" s="32">
        <v>8</v>
      </c>
      <c r="J21" s="17" t="s">
        <v>136</v>
      </c>
      <c r="K21" s="64">
        <v>2.5</v>
      </c>
      <c r="L21" s="64">
        <v>0</v>
      </c>
      <c r="M21" s="64">
        <v>0</v>
      </c>
      <c r="N21" s="64">
        <v>2</v>
      </c>
      <c r="O21" s="54">
        <f>SUM(K21:N21)</f>
        <v>4.5</v>
      </c>
      <c r="P21" s="54">
        <f t="shared" si="0"/>
        <v>9</v>
      </c>
      <c r="Q21" s="56"/>
    </row>
    <row r="22" spans="1:17" ht="15.75" customHeight="1" x14ac:dyDescent="0.25">
      <c r="A22" s="13">
        <v>15</v>
      </c>
      <c r="B22" s="19" t="s">
        <v>137</v>
      </c>
      <c r="C22" s="19" t="s">
        <v>92</v>
      </c>
      <c r="D22" s="19" t="s">
        <v>37</v>
      </c>
      <c r="E22" s="31" t="s">
        <v>90</v>
      </c>
      <c r="F22" s="18">
        <v>43853</v>
      </c>
      <c r="G22" s="26" t="s">
        <v>2</v>
      </c>
      <c r="H22" s="19" t="s">
        <v>129</v>
      </c>
      <c r="I22" s="32">
        <v>8</v>
      </c>
      <c r="J22" s="19" t="s">
        <v>138</v>
      </c>
      <c r="K22" s="64">
        <v>2.5</v>
      </c>
      <c r="L22" s="64">
        <v>0</v>
      </c>
      <c r="M22" s="64">
        <v>2</v>
      </c>
      <c r="N22" s="64">
        <v>0</v>
      </c>
      <c r="O22" s="54">
        <f>SUM(K22:N22)</f>
        <v>4.5</v>
      </c>
      <c r="P22" s="54">
        <f t="shared" si="0"/>
        <v>9</v>
      </c>
      <c r="Q22" s="56"/>
    </row>
    <row r="23" spans="1:17" ht="15.75" customHeight="1" x14ac:dyDescent="0.25">
      <c r="A23" s="13">
        <v>16</v>
      </c>
      <c r="B23" s="19" t="s">
        <v>35</v>
      </c>
      <c r="C23" s="17" t="s">
        <v>36</v>
      </c>
      <c r="D23" s="17" t="s">
        <v>37</v>
      </c>
      <c r="E23" s="31" t="s">
        <v>90</v>
      </c>
      <c r="F23" s="20">
        <v>40066</v>
      </c>
      <c r="G23" s="26" t="s">
        <v>2</v>
      </c>
      <c r="H23" s="19" t="s">
        <v>16</v>
      </c>
      <c r="I23" s="32">
        <v>8</v>
      </c>
      <c r="J23" s="19" t="s">
        <v>38</v>
      </c>
      <c r="K23" s="54">
        <v>2.5</v>
      </c>
      <c r="L23" s="54">
        <v>0</v>
      </c>
      <c r="M23" s="54">
        <v>0</v>
      </c>
      <c r="N23" s="54">
        <v>0</v>
      </c>
      <c r="O23" s="54">
        <f>SUM(K23:N23)</f>
        <v>2.5</v>
      </c>
      <c r="P23" s="54">
        <f t="shared" si="0"/>
        <v>5</v>
      </c>
      <c r="Q23" s="56"/>
    </row>
    <row r="24" spans="1:17" s="27" customFormat="1" ht="15.75" customHeight="1" x14ac:dyDescent="0.2">
      <c r="A24" s="13">
        <v>17</v>
      </c>
      <c r="B24" s="16" t="s">
        <v>174</v>
      </c>
      <c r="C24" s="17" t="s">
        <v>175</v>
      </c>
      <c r="D24" s="17" t="s">
        <v>50</v>
      </c>
      <c r="E24" s="32" t="s">
        <v>90</v>
      </c>
      <c r="F24" s="20">
        <v>40155</v>
      </c>
      <c r="G24" s="26" t="s">
        <v>2</v>
      </c>
      <c r="H24" s="17" t="s">
        <v>169</v>
      </c>
      <c r="I24" s="32">
        <v>8</v>
      </c>
      <c r="J24" s="17" t="s">
        <v>171</v>
      </c>
      <c r="K24" s="64">
        <v>2.5</v>
      </c>
      <c r="L24" s="64">
        <v>0</v>
      </c>
      <c r="M24" s="64">
        <v>0</v>
      </c>
      <c r="N24" s="64">
        <v>0</v>
      </c>
      <c r="O24" s="54">
        <f>SUM(K24:N24)</f>
        <v>2.5</v>
      </c>
      <c r="P24" s="54">
        <f t="shared" si="0"/>
        <v>5</v>
      </c>
      <c r="Q24" s="19"/>
    </row>
    <row r="25" spans="1:17" s="27" customFormat="1" ht="15.75" customHeight="1" x14ac:dyDescent="0.2">
      <c r="A25" s="13">
        <v>18</v>
      </c>
      <c r="B25" s="16" t="s">
        <v>228</v>
      </c>
      <c r="C25" s="17" t="s">
        <v>66</v>
      </c>
      <c r="D25" s="17" t="s">
        <v>20</v>
      </c>
      <c r="E25" s="31" t="s">
        <v>90</v>
      </c>
      <c r="F25" s="20">
        <v>39987</v>
      </c>
      <c r="G25" s="26" t="s">
        <v>2</v>
      </c>
      <c r="H25" s="17" t="s">
        <v>49</v>
      </c>
      <c r="I25" s="32">
        <v>8</v>
      </c>
      <c r="J25" s="17" t="s">
        <v>65</v>
      </c>
      <c r="K25" s="54">
        <v>0</v>
      </c>
      <c r="L25" s="54">
        <v>0</v>
      </c>
      <c r="M25" s="54">
        <v>2</v>
      </c>
      <c r="N25" s="54">
        <v>0</v>
      </c>
      <c r="O25" s="54">
        <f>SUM(K25:N25)</f>
        <v>2</v>
      </c>
      <c r="P25" s="54">
        <f t="shared" si="0"/>
        <v>4</v>
      </c>
      <c r="Q25" s="19"/>
    </row>
    <row r="26" spans="1:17" s="28" customFormat="1" ht="15.75" customHeight="1" x14ac:dyDescent="0.25">
      <c r="A26" s="13">
        <v>19</v>
      </c>
      <c r="B26" s="16" t="s">
        <v>68</v>
      </c>
      <c r="C26" s="17" t="s">
        <v>67</v>
      </c>
      <c r="D26" s="17" t="s">
        <v>46</v>
      </c>
      <c r="E26" s="31" t="s">
        <v>90</v>
      </c>
      <c r="F26" s="20">
        <v>40001</v>
      </c>
      <c r="G26" s="26" t="s">
        <v>2</v>
      </c>
      <c r="H26" s="17" t="s">
        <v>49</v>
      </c>
      <c r="I26" s="32">
        <v>8</v>
      </c>
      <c r="J26" s="17" t="s">
        <v>47</v>
      </c>
      <c r="K26" s="54"/>
      <c r="L26" s="54"/>
      <c r="M26" s="54"/>
      <c r="N26" s="54"/>
      <c r="O26" s="54">
        <f>SUM(K26:N26)</f>
        <v>0</v>
      </c>
      <c r="P26" s="54">
        <f t="shared" si="0"/>
        <v>0</v>
      </c>
      <c r="Q26" s="57"/>
    </row>
    <row r="30" spans="1:17" ht="15.75" customHeight="1" x14ac:dyDescent="0.25">
      <c r="F30" s="7" t="s">
        <v>229</v>
      </c>
    </row>
    <row r="31" spans="1:17" ht="15.75" customHeight="1" x14ac:dyDescent="0.25">
      <c r="E31" s="77" t="s">
        <v>230</v>
      </c>
      <c r="F31" s="77"/>
      <c r="G31" s="77"/>
    </row>
  </sheetData>
  <sortState ref="A8:P26">
    <sortCondition descending="1" ref="P8:P26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5"/>
  <sheetViews>
    <sheetView workbookViewId="0">
      <selection activeCell="P11" sqref="P11:P16"/>
    </sheetView>
  </sheetViews>
  <sheetFormatPr defaultColWidth="12.7109375" defaultRowHeight="15.75" customHeight="1" x14ac:dyDescent="0.25"/>
  <cols>
    <col min="1" max="1" width="5.140625" style="8" customWidth="1"/>
    <col min="2" max="2" width="14.85546875" style="8" customWidth="1"/>
    <col min="3" max="3" width="12.7109375" style="8"/>
    <col min="4" max="4" width="20.5703125" style="8" customWidth="1"/>
    <col min="5" max="5" width="7" style="8" customWidth="1"/>
    <col min="6" max="7" width="12.7109375" style="8"/>
    <col min="8" max="8" width="40.42578125" style="8" customWidth="1"/>
    <col min="9" max="9" width="12.7109375" style="8"/>
    <col min="10" max="10" width="35.5703125" style="8" customWidth="1"/>
    <col min="11" max="11" width="5.7109375" style="8" customWidth="1"/>
    <col min="12" max="12" width="6" style="8" customWidth="1"/>
    <col min="13" max="13" width="6.28515625" style="8" customWidth="1"/>
    <col min="14" max="14" width="5.5703125" style="8" customWidth="1"/>
    <col min="15" max="16384" width="12.7109375" style="8"/>
  </cols>
  <sheetData>
    <row r="1" spans="1:17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x14ac:dyDescent="0.25">
      <c r="A3" s="3"/>
      <c r="B3" s="4" t="s">
        <v>15</v>
      </c>
      <c r="C3" s="3" t="s">
        <v>108</v>
      </c>
      <c r="D3" s="3"/>
      <c r="E3" s="3"/>
      <c r="F3" s="3"/>
      <c r="G3" s="3"/>
      <c r="H3" s="3"/>
      <c r="I3" s="3"/>
      <c r="J3" s="3"/>
    </row>
    <row r="4" spans="1:17" x14ac:dyDescent="0.25">
      <c r="A4" s="3"/>
      <c r="B4" s="4" t="s">
        <v>3</v>
      </c>
      <c r="C4" s="3">
        <v>9</v>
      </c>
      <c r="D4" s="3"/>
      <c r="E4" s="3"/>
      <c r="F4" s="3"/>
      <c r="G4" s="3"/>
      <c r="H4" s="3"/>
      <c r="I4" s="3"/>
      <c r="J4" s="3"/>
    </row>
    <row r="5" spans="1:17" x14ac:dyDescent="0.25">
      <c r="A5" s="3"/>
      <c r="B5" s="29" t="s">
        <v>4</v>
      </c>
      <c r="C5" s="30"/>
      <c r="D5" s="3">
        <v>40</v>
      </c>
      <c r="E5" s="3"/>
      <c r="F5" s="6"/>
      <c r="G5" s="3"/>
      <c r="H5" s="3"/>
      <c r="I5" s="3"/>
      <c r="J5" s="3"/>
    </row>
    <row r="6" spans="1:17" ht="14.45" customHeight="1" x14ac:dyDescent="0.25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7" ht="45.6" customHeight="1" x14ac:dyDescent="0.25">
      <c r="A7" s="79" t="s">
        <v>5</v>
      </c>
      <c r="B7" s="79" t="s">
        <v>6</v>
      </c>
      <c r="C7" s="79" t="s">
        <v>7</v>
      </c>
      <c r="D7" s="79" t="s">
        <v>8</v>
      </c>
      <c r="E7" s="79" t="s">
        <v>9</v>
      </c>
      <c r="F7" s="79" t="s">
        <v>10</v>
      </c>
      <c r="G7" s="79" t="s">
        <v>11</v>
      </c>
      <c r="H7" s="79" t="s">
        <v>12</v>
      </c>
      <c r="I7" s="79" t="s">
        <v>3</v>
      </c>
      <c r="J7" s="79" t="s">
        <v>13</v>
      </c>
      <c r="K7" s="37">
        <v>1</v>
      </c>
      <c r="L7" s="37">
        <v>2</v>
      </c>
      <c r="M7" s="37">
        <v>3</v>
      </c>
      <c r="N7" s="37">
        <v>4</v>
      </c>
      <c r="O7" s="37" t="s">
        <v>221</v>
      </c>
      <c r="P7" s="37" t="s">
        <v>222</v>
      </c>
      <c r="Q7" s="37" t="s">
        <v>220</v>
      </c>
    </row>
    <row r="8" spans="1:17" ht="15" customHeight="1" x14ac:dyDescent="0.25">
      <c r="A8" s="70">
        <v>1</v>
      </c>
      <c r="B8" s="81" t="s">
        <v>120</v>
      </c>
      <c r="C8" s="81" t="s">
        <v>121</v>
      </c>
      <c r="D8" s="81" t="s">
        <v>122</v>
      </c>
      <c r="E8" s="41" t="s">
        <v>80</v>
      </c>
      <c r="F8" s="82">
        <v>39866</v>
      </c>
      <c r="G8" s="83" t="s">
        <v>2</v>
      </c>
      <c r="H8" s="84" t="s">
        <v>103</v>
      </c>
      <c r="I8" s="85">
        <v>9</v>
      </c>
      <c r="J8" s="81" t="s">
        <v>123</v>
      </c>
      <c r="K8" s="86">
        <v>10</v>
      </c>
      <c r="L8" s="86">
        <v>8</v>
      </c>
      <c r="M8" s="86">
        <v>10</v>
      </c>
      <c r="N8" s="80">
        <v>10</v>
      </c>
      <c r="O8" s="46">
        <f>SUM(K8:N8)</f>
        <v>38</v>
      </c>
      <c r="P8" s="46">
        <f>O8*100/40</f>
        <v>95</v>
      </c>
      <c r="Q8" s="51" t="s">
        <v>223</v>
      </c>
    </row>
    <row r="9" spans="1:17" ht="15" customHeight="1" x14ac:dyDescent="0.25">
      <c r="A9" s="70">
        <v>2</v>
      </c>
      <c r="B9" s="39" t="s">
        <v>119</v>
      </c>
      <c r="C9" s="39" t="s">
        <v>107</v>
      </c>
      <c r="D9" s="39" t="s">
        <v>18</v>
      </c>
      <c r="E9" s="41" t="s">
        <v>80</v>
      </c>
      <c r="F9" s="48">
        <v>39613</v>
      </c>
      <c r="G9" s="43" t="s">
        <v>2</v>
      </c>
      <c r="H9" s="39" t="s">
        <v>103</v>
      </c>
      <c r="I9" s="45">
        <v>9</v>
      </c>
      <c r="J9" s="39" t="s">
        <v>112</v>
      </c>
      <c r="K9" s="80">
        <v>8</v>
      </c>
      <c r="L9" s="80">
        <v>5</v>
      </c>
      <c r="M9" s="80">
        <v>10</v>
      </c>
      <c r="N9" s="80">
        <v>10</v>
      </c>
      <c r="O9" s="46">
        <f>SUM(K9:N9)</f>
        <v>33</v>
      </c>
      <c r="P9" s="46">
        <f t="shared" ref="P9:P16" si="0">O9*100/40</f>
        <v>82.5</v>
      </c>
      <c r="Q9" s="51" t="s">
        <v>224</v>
      </c>
    </row>
    <row r="10" spans="1:17" ht="15" customHeight="1" x14ac:dyDescent="0.25">
      <c r="A10" s="70">
        <v>3</v>
      </c>
      <c r="B10" s="39" t="s">
        <v>91</v>
      </c>
      <c r="C10" s="39" t="s">
        <v>214</v>
      </c>
      <c r="D10" s="39" t="s">
        <v>135</v>
      </c>
      <c r="E10" s="41" t="s">
        <v>80</v>
      </c>
      <c r="F10" s="48">
        <v>39688</v>
      </c>
      <c r="G10" s="43" t="s">
        <v>2</v>
      </c>
      <c r="H10" s="39" t="s">
        <v>199</v>
      </c>
      <c r="I10" s="45">
        <v>9</v>
      </c>
      <c r="J10" s="39" t="s">
        <v>201</v>
      </c>
      <c r="K10" s="80">
        <v>5</v>
      </c>
      <c r="L10" s="80">
        <v>10</v>
      </c>
      <c r="M10" s="80">
        <v>10</v>
      </c>
      <c r="N10" s="80">
        <v>8</v>
      </c>
      <c r="O10" s="46">
        <f>SUM(K10:N10)</f>
        <v>33</v>
      </c>
      <c r="P10" s="46">
        <f t="shared" si="0"/>
        <v>82.5</v>
      </c>
      <c r="Q10" s="51" t="s">
        <v>224</v>
      </c>
    </row>
    <row r="11" spans="1:17" ht="15" customHeight="1" x14ac:dyDescent="0.25">
      <c r="A11" s="13">
        <v>4</v>
      </c>
      <c r="B11" s="24" t="s">
        <v>72</v>
      </c>
      <c r="C11" s="21" t="s">
        <v>51</v>
      </c>
      <c r="D11" s="21" t="s">
        <v>71</v>
      </c>
      <c r="E11" s="31" t="s">
        <v>80</v>
      </c>
      <c r="F11" s="33">
        <v>39934</v>
      </c>
      <c r="G11" s="25" t="s">
        <v>2</v>
      </c>
      <c r="H11" s="21" t="s">
        <v>49</v>
      </c>
      <c r="I11" s="32">
        <v>9</v>
      </c>
      <c r="J11" s="21" t="s">
        <v>47</v>
      </c>
      <c r="K11" s="54">
        <v>0</v>
      </c>
      <c r="L11" s="54">
        <v>8</v>
      </c>
      <c r="M11" s="54">
        <v>10</v>
      </c>
      <c r="N11" s="54">
        <v>0</v>
      </c>
      <c r="O11" s="54">
        <f>SUM(K11:N11)</f>
        <v>18</v>
      </c>
      <c r="P11" s="54">
        <f t="shared" si="0"/>
        <v>45</v>
      </c>
      <c r="Q11" s="55"/>
    </row>
    <row r="12" spans="1:17" ht="15" customHeight="1" x14ac:dyDescent="0.25">
      <c r="A12" s="13">
        <v>5</v>
      </c>
      <c r="B12" s="24" t="s">
        <v>163</v>
      </c>
      <c r="C12" s="21" t="s">
        <v>164</v>
      </c>
      <c r="D12" s="21" t="s">
        <v>165</v>
      </c>
      <c r="E12" s="31" t="s">
        <v>80</v>
      </c>
      <c r="F12" s="33">
        <v>39483</v>
      </c>
      <c r="G12" s="25" t="s">
        <v>2</v>
      </c>
      <c r="H12" s="21" t="s">
        <v>159</v>
      </c>
      <c r="I12" s="32">
        <v>9</v>
      </c>
      <c r="J12" s="21" t="s">
        <v>166</v>
      </c>
      <c r="K12" s="64">
        <v>3</v>
      </c>
      <c r="L12" s="64">
        <v>2.5</v>
      </c>
      <c r="M12" s="64">
        <v>5</v>
      </c>
      <c r="N12" s="64">
        <v>7.5</v>
      </c>
      <c r="O12" s="54">
        <f>SUM(K12:N12)</f>
        <v>18</v>
      </c>
      <c r="P12" s="54">
        <f t="shared" si="0"/>
        <v>45</v>
      </c>
      <c r="Q12" s="55"/>
    </row>
    <row r="13" spans="1:17" ht="15" customHeight="1" x14ac:dyDescent="0.25">
      <c r="A13" s="13">
        <v>6</v>
      </c>
      <c r="B13" s="24" t="s">
        <v>70</v>
      </c>
      <c r="C13" s="21" t="s">
        <v>69</v>
      </c>
      <c r="D13" s="21" t="s">
        <v>18</v>
      </c>
      <c r="E13" s="31" t="s">
        <v>80</v>
      </c>
      <c r="F13" s="33">
        <v>39791</v>
      </c>
      <c r="G13" s="25" t="s">
        <v>2</v>
      </c>
      <c r="H13" s="21" t="s">
        <v>49</v>
      </c>
      <c r="I13" s="32">
        <v>9</v>
      </c>
      <c r="J13" s="21" t="s">
        <v>52</v>
      </c>
      <c r="K13" s="54">
        <v>3</v>
      </c>
      <c r="L13" s="54">
        <v>5</v>
      </c>
      <c r="M13" s="54">
        <v>3</v>
      </c>
      <c r="N13" s="54">
        <v>2</v>
      </c>
      <c r="O13" s="54">
        <f>SUM(K13:N13)</f>
        <v>13</v>
      </c>
      <c r="P13" s="54">
        <f t="shared" si="0"/>
        <v>32.5</v>
      </c>
      <c r="Q13" s="55"/>
    </row>
    <row r="14" spans="1:17" ht="15" customHeight="1" x14ac:dyDescent="0.25">
      <c r="A14" s="13">
        <v>7</v>
      </c>
      <c r="B14" s="24" t="s">
        <v>176</v>
      </c>
      <c r="C14" s="21" t="s">
        <v>177</v>
      </c>
      <c r="D14" s="21" t="s">
        <v>37</v>
      </c>
      <c r="E14" s="31" t="s">
        <v>80</v>
      </c>
      <c r="F14" s="78">
        <v>39793</v>
      </c>
      <c r="G14" s="25" t="s">
        <v>2</v>
      </c>
      <c r="H14" s="21" t="s">
        <v>169</v>
      </c>
      <c r="I14" s="32">
        <v>9</v>
      </c>
      <c r="J14" s="21" t="s">
        <v>178</v>
      </c>
      <c r="K14" s="64">
        <v>0</v>
      </c>
      <c r="L14" s="64">
        <v>8</v>
      </c>
      <c r="M14" s="64">
        <v>0</v>
      </c>
      <c r="N14" s="64">
        <v>0</v>
      </c>
      <c r="O14" s="54">
        <f>SUM(K14:N14)</f>
        <v>8</v>
      </c>
      <c r="P14" s="54">
        <f t="shared" si="0"/>
        <v>20</v>
      </c>
      <c r="Q14" s="12"/>
    </row>
    <row r="15" spans="1:17" ht="15" customHeight="1" x14ac:dyDescent="0.25">
      <c r="A15" s="13">
        <v>8</v>
      </c>
      <c r="B15" s="24" t="s">
        <v>139</v>
      </c>
      <c r="C15" s="21" t="s">
        <v>140</v>
      </c>
      <c r="D15" s="21" t="s">
        <v>141</v>
      </c>
      <c r="E15" s="31" t="s">
        <v>80</v>
      </c>
      <c r="F15" s="33">
        <v>39598</v>
      </c>
      <c r="G15" s="25" t="s">
        <v>2</v>
      </c>
      <c r="H15" s="21" t="s">
        <v>129</v>
      </c>
      <c r="I15" s="32">
        <v>9</v>
      </c>
      <c r="J15" s="21" t="s">
        <v>136</v>
      </c>
      <c r="K15" s="64">
        <v>0</v>
      </c>
      <c r="L15" s="64">
        <v>3</v>
      </c>
      <c r="M15" s="64">
        <v>1</v>
      </c>
      <c r="N15" s="64">
        <v>1</v>
      </c>
      <c r="O15" s="54">
        <f>SUM(K15:N15)</f>
        <v>5</v>
      </c>
      <c r="P15" s="54">
        <f t="shared" si="0"/>
        <v>12.5</v>
      </c>
      <c r="Q15" s="56"/>
    </row>
    <row r="16" spans="1:17" ht="15" customHeight="1" x14ac:dyDescent="0.25">
      <c r="A16" s="13">
        <v>9</v>
      </c>
      <c r="B16" s="21" t="s">
        <v>94</v>
      </c>
      <c r="C16" s="21" t="s">
        <v>95</v>
      </c>
      <c r="D16" s="21" t="s">
        <v>96</v>
      </c>
      <c r="E16" s="31" t="s">
        <v>80</v>
      </c>
      <c r="F16" s="33">
        <v>39559</v>
      </c>
      <c r="G16" s="25" t="s">
        <v>2</v>
      </c>
      <c r="H16" s="14" t="s">
        <v>87</v>
      </c>
      <c r="I16" s="32">
        <v>9</v>
      </c>
      <c r="J16" s="14" t="s">
        <v>97</v>
      </c>
      <c r="K16" s="69"/>
      <c r="L16" s="69"/>
      <c r="M16" s="69"/>
      <c r="N16" s="69"/>
      <c r="O16" s="54">
        <f>SUM(K16:N16)</f>
        <v>0</v>
      </c>
      <c r="P16" s="54">
        <f t="shared" si="0"/>
        <v>0</v>
      </c>
      <c r="Q16" s="56"/>
    </row>
    <row r="17" spans="5:7" ht="15" customHeight="1" x14ac:dyDescent="0.25"/>
    <row r="18" spans="5:7" ht="15" customHeight="1" x14ac:dyDescent="0.25"/>
    <row r="19" spans="5:7" ht="15" customHeight="1" x14ac:dyDescent="0.25"/>
    <row r="20" spans="5:7" ht="15" customHeight="1" x14ac:dyDescent="0.25">
      <c r="E20" s="8" t="s">
        <v>231</v>
      </c>
    </row>
    <row r="21" spans="5:7" ht="15" customHeight="1" x14ac:dyDescent="0.25">
      <c r="E21" s="87" t="s">
        <v>232</v>
      </c>
      <c r="F21" s="87"/>
      <c r="G21" s="87"/>
    </row>
    <row r="22" spans="5:7" ht="15" customHeight="1" x14ac:dyDescent="0.25"/>
    <row r="23" spans="5:7" ht="15" customHeight="1" x14ac:dyDescent="0.25"/>
    <row r="24" spans="5:7" ht="15" customHeight="1" x14ac:dyDescent="0.25"/>
    <row r="25" spans="5:7" ht="15" customHeight="1" x14ac:dyDescent="0.25"/>
  </sheetData>
  <sortState ref="A8:P16">
    <sortCondition descending="1" ref="P8:P16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hyperlinks>
    <hyperlink ref="B16" r:id="rId1" tooltip="Обновить страницу пользователя" display="https://dnevnik.ru/v2/user/user?user=1000013709037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22"/>
  <sheetViews>
    <sheetView workbookViewId="0">
      <selection activeCell="P10" sqref="P10:P16"/>
    </sheetView>
  </sheetViews>
  <sheetFormatPr defaultColWidth="12.7109375" defaultRowHeight="15.75" customHeight="1" x14ac:dyDescent="0.2"/>
  <cols>
    <col min="1" max="1" width="5.42578125" customWidth="1"/>
    <col min="2" max="2" width="13" customWidth="1"/>
    <col min="5" max="5" width="7.7109375" customWidth="1"/>
    <col min="8" max="8" width="34.7109375" customWidth="1"/>
    <col min="9" max="9" width="8.42578125" customWidth="1"/>
    <col min="10" max="10" width="36.5703125" customWidth="1"/>
    <col min="11" max="11" width="6.42578125" customWidth="1"/>
    <col min="12" max="12" width="7.28515625" customWidth="1"/>
    <col min="13" max="13" width="6.140625" customWidth="1"/>
    <col min="14" max="14" width="6.7109375" customWidth="1"/>
  </cols>
  <sheetData>
    <row r="1" spans="1:17" ht="12.75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ht="12.75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ht="12.75" x14ac:dyDescent="0.2">
      <c r="A3" s="3"/>
      <c r="B3" s="4" t="s">
        <v>15</v>
      </c>
      <c r="C3" s="3" t="s">
        <v>108</v>
      </c>
      <c r="D3" s="3"/>
      <c r="E3" s="3"/>
      <c r="F3" s="3"/>
      <c r="G3" s="3"/>
      <c r="H3" s="3"/>
      <c r="I3" s="3"/>
      <c r="J3" s="3"/>
    </row>
    <row r="4" spans="1:17" ht="12.75" x14ac:dyDescent="0.2">
      <c r="A4" s="3"/>
      <c r="B4" s="4" t="s">
        <v>3</v>
      </c>
      <c r="C4" s="3">
        <v>10</v>
      </c>
      <c r="D4" s="3"/>
      <c r="E4" s="3"/>
      <c r="F4" s="3"/>
      <c r="G4" s="3"/>
      <c r="H4" s="3"/>
      <c r="I4" s="3"/>
      <c r="J4" s="3"/>
    </row>
    <row r="5" spans="1:17" ht="12.75" x14ac:dyDescent="0.2">
      <c r="A5" s="3"/>
      <c r="B5" s="29" t="s">
        <v>4</v>
      </c>
      <c r="C5" s="30"/>
      <c r="D5" s="3">
        <v>40</v>
      </c>
      <c r="E5" s="3"/>
      <c r="F5" s="6"/>
      <c r="G5" s="3"/>
      <c r="H5" s="3"/>
      <c r="I5" s="3"/>
      <c r="J5" s="3"/>
    </row>
    <row r="6" spans="1:17" ht="12.75" x14ac:dyDescent="0.2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7" ht="63.75" customHeight="1" x14ac:dyDescent="0.2">
      <c r="A7" s="90" t="s">
        <v>5</v>
      </c>
      <c r="B7" s="90" t="s">
        <v>6</v>
      </c>
      <c r="C7" s="90" t="s">
        <v>7</v>
      </c>
      <c r="D7" s="90" t="s">
        <v>8</v>
      </c>
      <c r="E7" s="91" t="s">
        <v>9</v>
      </c>
      <c r="F7" s="90" t="s">
        <v>10</v>
      </c>
      <c r="G7" s="90" t="s">
        <v>11</v>
      </c>
      <c r="H7" s="90" t="s">
        <v>12</v>
      </c>
      <c r="I7" s="90" t="s">
        <v>3</v>
      </c>
      <c r="J7" s="90" t="s">
        <v>13</v>
      </c>
      <c r="K7" s="92">
        <v>1</v>
      </c>
      <c r="L7" s="92">
        <v>2</v>
      </c>
      <c r="M7" s="92">
        <v>3</v>
      </c>
      <c r="N7" s="92">
        <v>4</v>
      </c>
      <c r="O7" s="92" t="s">
        <v>221</v>
      </c>
      <c r="P7" s="92" t="s">
        <v>222</v>
      </c>
      <c r="Q7" s="92" t="s">
        <v>220</v>
      </c>
    </row>
    <row r="8" spans="1:17" ht="15" customHeight="1" x14ac:dyDescent="0.2">
      <c r="A8" s="70">
        <v>1</v>
      </c>
      <c r="B8" s="40" t="s">
        <v>39</v>
      </c>
      <c r="C8" s="39" t="s">
        <v>40</v>
      </c>
      <c r="D8" s="39" t="s">
        <v>41</v>
      </c>
      <c r="E8" s="41" t="s">
        <v>80</v>
      </c>
      <c r="F8" s="93">
        <v>39350</v>
      </c>
      <c r="G8" s="43" t="s">
        <v>2</v>
      </c>
      <c r="H8" s="40" t="s">
        <v>16</v>
      </c>
      <c r="I8" s="45">
        <v>10</v>
      </c>
      <c r="J8" s="40" t="s">
        <v>17</v>
      </c>
      <c r="K8" s="86">
        <v>10</v>
      </c>
      <c r="L8" s="86">
        <v>9</v>
      </c>
      <c r="M8" s="86">
        <v>10</v>
      </c>
      <c r="N8" s="80">
        <v>10</v>
      </c>
      <c r="O8" s="46">
        <f>SUM(K8:N8)</f>
        <v>39</v>
      </c>
      <c r="P8" s="46">
        <f>O8*100/40</f>
        <v>97.5</v>
      </c>
      <c r="Q8" s="51" t="s">
        <v>223</v>
      </c>
    </row>
    <row r="9" spans="1:17" ht="15" customHeight="1" x14ac:dyDescent="0.2">
      <c r="A9" s="70">
        <v>2</v>
      </c>
      <c r="B9" s="39" t="s">
        <v>179</v>
      </c>
      <c r="C9" s="39" t="s">
        <v>180</v>
      </c>
      <c r="D9" s="39" t="s">
        <v>181</v>
      </c>
      <c r="E9" s="41" t="s">
        <v>80</v>
      </c>
      <c r="F9" s="48">
        <v>39361</v>
      </c>
      <c r="G9" s="43" t="s">
        <v>2</v>
      </c>
      <c r="H9" s="39" t="s">
        <v>169</v>
      </c>
      <c r="I9" s="45">
        <v>10</v>
      </c>
      <c r="J9" s="40" t="s">
        <v>170</v>
      </c>
      <c r="K9" s="47">
        <v>8</v>
      </c>
      <c r="L9" s="47">
        <v>10</v>
      </c>
      <c r="M9" s="47">
        <v>10</v>
      </c>
      <c r="N9" s="47">
        <v>10</v>
      </c>
      <c r="O9" s="46">
        <f>SUM(K9:N9)</f>
        <v>38</v>
      </c>
      <c r="P9" s="46">
        <f t="shared" ref="P9:P16" si="0">O9*100/40</f>
        <v>95</v>
      </c>
      <c r="Q9" s="51" t="s">
        <v>224</v>
      </c>
    </row>
    <row r="10" spans="1:17" ht="15" customHeight="1" x14ac:dyDescent="0.2">
      <c r="A10" s="13">
        <v>3</v>
      </c>
      <c r="B10" s="24" t="s">
        <v>75</v>
      </c>
      <c r="C10" s="21" t="s">
        <v>74</v>
      </c>
      <c r="D10" s="21" t="s">
        <v>73</v>
      </c>
      <c r="E10" s="31" t="s">
        <v>80</v>
      </c>
      <c r="F10" s="33">
        <v>39457</v>
      </c>
      <c r="G10" s="25" t="s">
        <v>2</v>
      </c>
      <c r="H10" s="21" t="s">
        <v>45</v>
      </c>
      <c r="I10" s="32">
        <v>10</v>
      </c>
      <c r="J10" s="21" t="s">
        <v>65</v>
      </c>
      <c r="K10" s="88">
        <v>5</v>
      </c>
      <c r="L10" s="88">
        <v>8</v>
      </c>
      <c r="M10" s="88">
        <v>0</v>
      </c>
      <c r="N10" s="88">
        <v>5</v>
      </c>
      <c r="O10" s="54">
        <f>SUM(K10:N10)</f>
        <v>18</v>
      </c>
      <c r="P10" s="54">
        <f t="shared" si="0"/>
        <v>45</v>
      </c>
      <c r="Q10" s="55"/>
    </row>
    <row r="11" spans="1:17" ht="15" customHeight="1" x14ac:dyDescent="0.2">
      <c r="A11" s="13">
        <v>4</v>
      </c>
      <c r="B11" s="24" t="s">
        <v>78</v>
      </c>
      <c r="C11" s="21" t="s">
        <v>56</v>
      </c>
      <c r="D11" s="21" t="s">
        <v>77</v>
      </c>
      <c r="E11" s="31" t="s">
        <v>80</v>
      </c>
      <c r="F11" s="33" t="s">
        <v>76</v>
      </c>
      <c r="G11" s="25" t="s">
        <v>2</v>
      </c>
      <c r="H11" s="21" t="s">
        <v>45</v>
      </c>
      <c r="I11" s="32">
        <v>10</v>
      </c>
      <c r="J11" s="21" t="s">
        <v>65</v>
      </c>
      <c r="K11" s="88">
        <v>5</v>
      </c>
      <c r="L11" s="88">
        <v>3</v>
      </c>
      <c r="M11" s="88">
        <v>4</v>
      </c>
      <c r="N11" s="88">
        <v>5</v>
      </c>
      <c r="O11" s="54">
        <f>SUM(K11:N11)</f>
        <v>17</v>
      </c>
      <c r="P11" s="54">
        <f t="shared" si="0"/>
        <v>42.5</v>
      </c>
      <c r="Q11" s="55"/>
    </row>
    <row r="12" spans="1:17" ht="15" customHeight="1" x14ac:dyDescent="0.2">
      <c r="A12" s="13">
        <v>5</v>
      </c>
      <c r="B12" s="14" t="s">
        <v>142</v>
      </c>
      <c r="C12" s="14" t="s">
        <v>143</v>
      </c>
      <c r="D12" s="14" t="s">
        <v>144</v>
      </c>
      <c r="E12" s="31" t="s">
        <v>80</v>
      </c>
      <c r="F12" s="78">
        <v>39316</v>
      </c>
      <c r="G12" s="25" t="s">
        <v>2</v>
      </c>
      <c r="H12" s="14" t="s">
        <v>129</v>
      </c>
      <c r="I12" s="32">
        <v>10</v>
      </c>
      <c r="J12" s="14" t="s">
        <v>145</v>
      </c>
      <c r="K12" s="54">
        <v>0</v>
      </c>
      <c r="L12" s="54">
        <v>9</v>
      </c>
      <c r="M12" s="54">
        <v>0</v>
      </c>
      <c r="N12" s="54">
        <v>5</v>
      </c>
      <c r="O12" s="54">
        <f>SUM(K12:N12)</f>
        <v>14</v>
      </c>
      <c r="P12" s="54">
        <f t="shared" si="0"/>
        <v>35</v>
      </c>
      <c r="Q12" s="55"/>
    </row>
    <row r="13" spans="1:17" ht="15" customHeight="1" x14ac:dyDescent="0.2">
      <c r="A13" s="13">
        <v>6</v>
      </c>
      <c r="B13" s="14" t="s">
        <v>154</v>
      </c>
      <c r="C13" s="21" t="s">
        <v>155</v>
      </c>
      <c r="D13" s="21" t="s">
        <v>156</v>
      </c>
      <c r="E13" s="31" t="s">
        <v>80</v>
      </c>
      <c r="F13" s="33">
        <v>39479</v>
      </c>
      <c r="G13" s="25" t="s">
        <v>2</v>
      </c>
      <c r="H13" s="21" t="s">
        <v>146</v>
      </c>
      <c r="I13" s="32">
        <v>10</v>
      </c>
      <c r="J13" s="21" t="s">
        <v>157</v>
      </c>
      <c r="K13" s="64">
        <v>3</v>
      </c>
      <c r="L13" s="64">
        <v>5</v>
      </c>
      <c r="M13" s="64">
        <v>0</v>
      </c>
      <c r="N13" s="64">
        <v>5</v>
      </c>
      <c r="O13" s="54">
        <f>SUM(K13:N13)</f>
        <v>13</v>
      </c>
      <c r="P13" s="54">
        <f t="shared" si="0"/>
        <v>32.5</v>
      </c>
      <c r="Q13" s="55"/>
    </row>
    <row r="14" spans="1:17" ht="15" customHeight="1" x14ac:dyDescent="0.2">
      <c r="A14" s="13">
        <v>7</v>
      </c>
      <c r="B14" s="24" t="s">
        <v>124</v>
      </c>
      <c r="C14" s="21" t="s">
        <v>48</v>
      </c>
      <c r="D14" s="21" t="s">
        <v>125</v>
      </c>
      <c r="E14" s="31" t="s">
        <v>80</v>
      </c>
      <c r="F14" s="33">
        <v>39427</v>
      </c>
      <c r="G14" s="25" t="s">
        <v>2</v>
      </c>
      <c r="H14" s="21" t="s">
        <v>103</v>
      </c>
      <c r="I14" s="32">
        <v>10</v>
      </c>
      <c r="J14" s="21" t="s">
        <v>105</v>
      </c>
      <c r="K14" s="54">
        <v>3</v>
      </c>
      <c r="L14" s="54">
        <v>3</v>
      </c>
      <c r="M14" s="54">
        <v>0</v>
      </c>
      <c r="N14" s="54">
        <v>4</v>
      </c>
      <c r="O14" s="54">
        <f>SUM(K14:N14)</f>
        <v>10</v>
      </c>
      <c r="P14" s="54">
        <f t="shared" si="0"/>
        <v>25</v>
      </c>
      <c r="Q14" s="12"/>
    </row>
    <row r="15" spans="1:17" ht="15" customHeight="1" x14ac:dyDescent="0.2">
      <c r="A15" s="13">
        <v>8</v>
      </c>
      <c r="B15" s="24" t="s">
        <v>126</v>
      </c>
      <c r="C15" s="21" t="s">
        <v>107</v>
      </c>
      <c r="D15" s="21" t="s">
        <v>77</v>
      </c>
      <c r="E15" s="31" t="s">
        <v>80</v>
      </c>
      <c r="F15" s="33">
        <v>39497</v>
      </c>
      <c r="G15" s="25" t="s">
        <v>2</v>
      </c>
      <c r="H15" s="21" t="s">
        <v>103</v>
      </c>
      <c r="I15" s="32">
        <v>10</v>
      </c>
      <c r="J15" s="21" t="s">
        <v>105</v>
      </c>
      <c r="K15" s="64">
        <v>0</v>
      </c>
      <c r="L15" s="64">
        <v>4</v>
      </c>
      <c r="M15" s="64">
        <v>0</v>
      </c>
      <c r="N15" s="64">
        <v>3</v>
      </c>
      <c r="O15" s="54">
        <f>SUM(K15:N15)</f>
        <v>7</v>
      </c>
      <c r="P15" s="54">
        <f t="shared" si="0"/>
        <v>17.5</v>
      </c>
      <c r="Q15" s="12"/>
    </row>
    <row r="16" spans="1:17" x14ac:dyDescent="0.2">
      <c r="A16" s="13">
        <v>9</v>
      </c>
      <c r="B16" s="14" t="s">
        <v>197</v>
      </c>
      <c r="C16" s="14" t="s">
        <v>198</v>
      </c>
      <c r="D16" s="14" t="s">
        <v>83</v>
      </c>
      <c r="E16" s="32" t="s">
        <v>84</v>
      </c>
      <c r="F16" s="78">
        <v>39558</v>
      </c>
      <c r="G16" s="25" t="s">
        <v>2</v>
      </c>
      <c r="H16" s="21" t="s">
        <v>183</v>
      </c>
      <c r="I16" s="32">
        <v>10</v>
      </c>
      <c r="J16" s="21" t="s">
        <v>188</v>
      </c>
      <c r="K16" s="12">
        <v>0</v>
      </c>
      <c r="L16" s="12">
        <v>2</v>
      </c>
      <c r="M16" s="12">
        <v>0</v>
      </c>
      <c r="N16" s="12">
        <v>4</v>
      </c>
      <c r="O16" s="54">
        <f>SUM(K16:N16)</f>
        <v>6</v>
      </c>
      <c r="P16" s="54">
        <f t="shared" si="0"/>
        <v>15</v>
      </c>
      <c r="Q16" s="12"/>
    </row>
    <row r="17" spans="6:7" ht="12.75" x14ac:dyDescent="0.2"/>
    <row r="18" spans="6:7" ht="12.75" x14ac:dyDescent="0.2"/>
    <row r="21" spans="6:7" ht="15.75" customHeight="1" x14ac:dyDescent="0.2">
      <c r="F21" s="52" t="s">
        <v>233</v>
      </c>
    </row>
    <row r="22" spans="6:7" ht="15.75" customHeight="1" x14ac:dyDescent="0.2">
      <c r="G22" s="52" t="s">
        <v>234</v>
      </c>
    </row>
  </sheetData>
  <sortState ref="A8:P16">
    <sortCondition descending="1" ref="P8:P16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20"/>
  <sheetViews>
    <sheetView tabSelected="1" zoomScaleNormal="100" workbookViewId="0">
      <selection activeCell="F16" sqref="F16"/>
    </sheetView>
  </sheetViews>
  <sheetFormatPr defaultColWidth="12.7109375" defaultRowHeight="15.75" customHeight="1" x14ac:dyDescent="0.2"/>
  <cols>
    <col min="1" max="1" width="6.7109375" customWidth="1"/>
    <col min="2" max="2" width="14.7109375" customWidth="1"/>
    <col min="4" max="4" width="13.5703125" customWidth="1"/>
    <col min="5" max="5" width="7.7109375" customWidth="1"/>
    <col min="8" max="8" width="40.5703125" customWidth="1"/>
    <col min="9" max="9" width="9" customWidth="1"/>
    <col min="10" max="10" width="32.85546875" customWidth="1"/>
    <col min="11" max="11" width="6" customWidth="1"/>
    <col min="12" max="12" width="5.42578125" customWidth="1"/>
    <col min="13" max="13" width="4.85546875" customWidth="1"/>
    <col min="14" max="14" width="5" customWidth="1"/>
    <col min="15" max="15" width="8.85546875" customWidth="1"/>
    <col min="16" max="16" width="13.85546875" customWidth="1"/>
  </cols>
  <sheetData>
    <row r="1" spans="1:17" ht="42.6" customHeight="1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17" ht="15" customHeight="1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7" ht="15" customHeight="1" x14ac:dyDescent="0.2">
      <c r="A3" s="3"/>
      <c r="B3" s="4" t="s">
        <v>15</v>
      </c>
      <c r="C3" s="3" t="s">
        <v>108</v>
      </c>
      <c r="D3" s="3"/>
      <c r="E3" s="3"/>
      <c r="F3" s="3"/>
      <c r="G3" s="3"/>
      <c r="H3" s="3"/>
      <c r="I3" s="3"/>
      <c r="J3" s="3"/>
    </row>
    <row r="4" spans="1:17" ht="15" customHeight="1" x14ac:dyDescent="0.2">
      <c r="A4" s="3"/>
      <c r="B4" s="4" t="s">
        <v>3</v>
      </c>
      <c r="C4" s="3">
        <v>11</v>
      </c>
      <c r="D4" s="3"/>
      <c r="E4" s="3"/>
      <c r="F4" s="3"/>
      <c r="G4" s="3"/>
      <c r="H4" s="3"/>
      <c r="I4" s="3"/>
      <c r="J4" s="3"/>
    </row>
    <row r="5" spans="1:17" ht="15" customHeight="1" x14ac:dyDescent="0.2">
      <c r="A5" s="3"/>
      <c r="B5" s="29" t="s">
        <v>4</v>
      </c>
      <c r="C5" s="30"/>
      <c r="D5" s="3">
        <v>40</v>
      </c>
      <c r="E5" s="3"/>
      <c r="F5" s="6"/>
      <c r="G5" s="3"/>
      <c r="H5" s="3"/>
      <c r="I5" s="3"/>
      <c r="J5" s="3"/>
    </row>
    <row r="6" spans="1:17" ht="15" customHeight="1" x14ac:dyDescent="0.2">
      <c r="A6" s="9"/>
      <c r="B6" s="9"/>
      <c r="C6" s="9"/>
      <c r="D6" s="9"/>
      <c r="E6" s="9"/>
      <c r="F6" s="10"/>
      <c r="G6" s="9"/>
      <c r="H6" s="9"/>
      <c r="I6" s="11"/>
      <c r="J6" s="9"/>
    </row>
    <row r="7" spans="1:17" ht="25.5" customHeight="1" x14ac:dyDescent="0.2">
      <c r="A7" s="95" t="s">
        <v>5</v>
      </c>
      <c r="B7" s="95" t="s">
        <v>6</v>
      </c>
      <c r="C7" s="95" t="s">
        <v>7</v>
      </c>
      <c r="D7" s="95" t="s">
        <v>8</v>
      </c>
      <c r="E7" s="95" t="s">
        <v>9</v>
      </c>
      <c r="F7" s="95" t="s">
        <v>10</v>
      </c>
      <c r="G7" s="95" t="s">
        <v>11</v>
      </c>
      <c r="H7" s="95" t="s">
        <v>12</v>
      </c>
      <c r="I7" s="95" t="s">
        <v>3</v>
      </c>
      <c r="J7" s="95" t="s">
        <v>13</v>
      </c>
      <c r="K7" s="94">
        <v>1</v>
      </c>
      <c r="L7" s="94">
        <v>2</v>
      </c>
      <c r="M7" s="94">
        <v>3</v>
      </c>
      <c r="N7" s="94">
        <v>4</v>
      </c>
      <c r="O7" s="94" t="s">
        <v>221</v>
      </c>
      <c r="P7" s="94" t="s">
        <v>222</v>
      </c>
      <c r="Q7" s="89" t="s">
        <v>220</v>
      </c>
    </row>
    <row r="8" spans="1:17" ht="15" customHeight="1" x14ac:dyDescent="0.2">
      <c r="A8" s="13">
        <v>1</v>
      </c>
      <c r="B8" s="24" t="s">
        <v>182</v>
      </c>
      <c r="C8" s="21" t="s">
        <v>85</v>
      </c>
      <c r="D8" s="21" t="s">
        <v>19</v>
      </c>
      <c r="E8" s="22" t="s">
        <v>89</v>
      </c>
      <c r="F8" s="23">
        <v>38873</v>
      </c>
      <c r="G8" s="25" t="s">
        <v>2</v>
      </c>
      <c r="H8" s="21" t="s">
        <v>169</v>
      </c>
      <c r="I8" s="32">
        <v>11</v>
      </c>
      <c r="J8" s="21" t="s">
        <v>178</v>
      </c>
      <c r="K8" s="54">
        <v>0</v>
      </c>
      <c r="L8" s="54">
        <v>7</v>
      </c>
      <c r="M8" s="54">
        <v>5</v>
      </c>
      <c r="N8" s="54">
        <v>7</v>
      </c>
      <c r="O8" s="54">
        <f>SUM(K8:N8)</f>
        <v>19</v>
      </c>
      <c r="P8" s="54">
        <f>O8*100/40</f>
        <v>47.5</v>
      </c>
      <c r="Q8" s="55"/>
    </row>
    <row r="9" spans="1:17" ht="15" customHeight="1" x14ac:dyDescent="0.2">
      <c r="A9" s="13">
        <v>2</v>
      </c>
      <c r="B9" s="24" t="s">
        <v>137</v>
      </c>
      <c r="C9" s="21" t="s">
        <v>167</v>
      </c>
      <c r="D9" s="21" t="s">
        <v>153</v>
      </c>
      <c r="E9" s="22" t="s">
        <v>90</v>
      </c>
      <c r="F9" s="23">
        <v>39125</v>
      </c>
      <c r="G9" s="25" t="s">
        <v>2</v>
      </c>
      <c r="H9" s="21" t="s">
        <v>161</v>
      </c>
      <c r="I9" s="32">
        <v>11</v>
      </c>
      <c r="J9" s="21" t="s">
        <v>162</v>
      </c>
      <c r="K9" s="88">
        <v>0</v>
      </c>
      <c r="L9" s="88">
        <v>6</v>
      </c>
      <c r="M9" s="88">
        <v>5</v>
      </c>
      <c r="N9" s="88">
        <v>2</v>
      </c>
      <c r="O9" s="54">
        <f>SUM(K9:N9)</f>
        <v>13</v>
      </c>
      <c r="P9" s="54">
        <f>O9*100/40</f>
        <v>32.5</v>
      </c>
      <c r="Q9" s="55"/>
    </row>
    <row r="10" spans="1:17" ht="15" customHeight="1" x14ac:dyDescent="0.2">
      <c r="A10" s="13">
        <v>3</v>
      </c>
      <c r="B10" s="24" t="s">
        <v>127</v>
      </c>
      <c r="C10" s="21" t="s">
        <v>128</v>
      </c>
      <c r="D10" s="21" t="s">
        <v>46</v>
      </c>
      <c r="E10" s="22" t="s">
        <v>90</v>
      </c>
      <c r="F10" s="23">
        <v>38768</v>
      </c>
      <c r="G10" s="25" t="s">
        <v>2</v>
      </c>
      <c r="H10" s="21" t="s">
        <v>103</v>
      </c>
      <c r="I10" s="32">
        <v>11</v>
      </c>
      <c r="J10" s="21" t="s">
        <v>123</v>
      </c>
      <c r="K10" s="88">
        <v>3</v>
      </c>
      <c r="L10" s="88">
        <v>0</v>
      </c>
      <c r="M10" s="88">
        <v>5</v>
      </c>
      <c r="N10" s="88">
        <v>3</v>
      </c>
      <c r="O10" s="54">
        <f>SUM(K10:N10)</f>
        <v>11</v>
      </c>
      <c r="P10" s="54">
        <f>O10*100/40</f>
        <v>27.5</v>
      </c>
      <c r="Q10" s="55"/>
    </row>
    <row r="11" spans="1:17" ht="15" customHeight="1" x14ac:dyDescent="0.2">
      <c r="A11" s="13">
        <v>4</v>
      </c>
      <c r="B11" s="14" t="s">
        <v>42</v>
      </c>
      <c r="C11" s="21" t="s">
        <v>43</v>
      </c>
      <c r="D11" s="21" t="s">
        <v>44</v>
      </c>
      <c r="E11" s="22" t="s">
        <v>90</v>
      </c>
      <c r="F11" s="15">
        <v>38933</v>
      </c>
      <c r="G11" s="25" t="s">
        <v>2</v>
      </c>
      <c r="H11" s="14" t="s">
        <v>16</v>
      </c>
      <c r="I11" s="32">
        <v>11</v>
      </c>
      <c r="J11" s="14" t="s">
        <v>22</v>
      </c>
      <c r="K11" s="88">
        <v>5</v>
      </c>
      <c r="L11" s="88">
        <v>0</v>
      </c>
      <c r="M11" s="88">
        <v>0</v>
      </c>
      <c r="N11" s="88">
        <v>0</v>
      </c>
      <c r="O11" s="54">
        <f>SUM(K11:N11)</f>
        <v>5</v>
      </c>
      <c r="P11" s="54">
        <f>O11*100/40</f>
        <v>12.5</v>
      </c>
      <c r="Q11" s="55"/>
    </row>
    <row r="12" spans="1:17" ht="15" customHeight="1" x14ac:dyDescent="0.2"/>
    <row r="13" spans="1:17" ht="15" customHeight="1" x14ac:dyDescent="0.2"/>
    <row r="14" spans="1:17" ht="15" customHeight="1" x14ac:dyDescent="0.2"/>
    <row r="15" spans="1:17" ht="15" customHeight="1" x14ac:dyDescent="0.2"/>
    <row r="16" spans="1:17" ht="15" customHeight="1" x14ac:dyDescent="0.2">
      <c r="E16" s="52" t="s">
        <v>235</v>
      </c>
    </row>
    <row r="17" spans="6:6" ht="15" customHeight="1" x14ac:dyDescent="0.2">
      <c r="F17" s="52" t="s">
        <v>236</v>
      </c>
    </row>
    <row r="18" spans="6:6" ht="15" customHeight="1" x14ac:dyDescent="0.2"/>
    <row r="19" spans="6:6" ht="15" customHeight="1" x14ac:dyDescent="0.2"/>
    <row r="20" spans="6:6" ht="15" customHeight="1" x14ac:dyDescent="0.2"/>
  </sheetData>
  <sortState ref="A14:P17">
    <sortCondition descending="1" ref="P14:P17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Kabinet310-6</cp:lastModifiedBy>
  <cp:lastPrinted>2023-12-01T14:53:46Z</cp:lastPrinted>
  <dcterms:modified xsi:type="dcterms:W3CDTF">2024-02-15T13:37:25Z</dcterms:modified>
</cp:coreProperties>
</file>