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NET\Desktop\"/>
    </mc:Choice>
  </mc:AlternateContent>
  <bookViews>
    <workbookView xWindow="0" yWindow="0" windowWidth="28800" windowHeight="12330" activeTab="3"/>
  </bookViews>
  <sheets>
    <sheet name="3 класс" sheetId="9" r:id="rId1"/>
    <sheet name="4 класс" sheetId="8" r:id="rId2"/>
    <sheet name="5 класс" sheetId="7" r:id="rId3"/>
    <sheet name="6 класс" sheetId="6" r:id="rId4"/>
  </sheets>
  <calcPr calcId="162913"/>
</workbook>
</file>

<file path=xl/calcChain.xml><?xml version="1.0" encoding="utf-8"?>
<calcChain xmlns="http://schemas.openxmlformats.org/spreadsheetml/2006/main">
  <c r="P9" i="7" l="1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8" i="7"/>
  <c r="O17" i="6"/>
  <c r="P17" i="6" s="1"/>
  <c r="O24" i="6"/>
  <c r="P24" i="6" s="1"/>
  <c r="O18" i="6"/>
  <c r="P18" i="6" s="1"/>
  <c r="O10" i="6"/>
  <c r="P10" i="6" s="1"/>
  <c r="O12" i="6"/>
  <c r="P12" i="6" s="1"/>
  <c r="O15" i="6"/>
  <c r="P15" i="6" s="1"/>
  <c r="O16" i="6"/>
  <c r="P16" i="6" s="1"/>
  <c r="O8" i="6"/>
  <c r="P8" i="6" s="1"/>
  <c r="O14" i="6"/>
  <c r="P14" i="6" s="1"/>
  <c r="O23" i="6"/>
  <c r="P23" i="6" s="1"/>
  <c r="O21" i="6"/>
  <c r="P21" i="6" s="1"/>
  <c r="O20" i="6"/>
  <c r="P20" i="6" s="1"/>
  <c r="O19" i="6"/>
  <c r="P19" i="6" s="1"/>
  <c r="O11" i="6"/>
  <c r="P11" i="6" s="1"/>
  <c r="O22" i="6"/>
  <c r="P22" i="6" s="1"/>
  <c r="O13" i="6"/>
  <c r="P13" i="6" s="1"/>
  <c r="O9" i="6"/>
  <c r="P9" i="6" s="1"/>
  <c r="O24" i="7"/>
  <c r="O13" i="7"/>
  <c r="O8" i="7"/>
  <c r="O19" i="7"/>
  <c r="O26" i="7"/>
  <c r="O18" i="7"/>
  <c r="O9" i="7"/>
  <c r="O20" i="7"/>
  <c r="O22" i="7"/>
  <c r="O11" i="7"/>
  <c r="O14" i="7"/>
  <c r="O21" i="7"/>
  <c r="O23" i="7"/>
  <c r="O17" i="7"/>
  <c r="O25" i="7"/>
  <c r="O15" i="7"/>
  <c r="O12" i="7"/>
  <c r="O16" i="7"/>
  <c r="O10" i="7"/>
  <c r="P16" i="8"/>
  <c r="Q16" i="8" s="1"/>
  <c r="P12" i="8"/>
  <c r="Q12" i="8" s="1"/>
  <c r="P10" i="8"/>
  <c r="Q10" i="8" s="1"/>
  <c r="P11" i="8"/>
  <c r="Q11" i="8" s="1"/>
  <c r="P13" i="8"/>
  <c r="Q13" i="8" s="1"/>
  <c r="P14" i="8"/>
  <c r="Q14" i="8" s="1"/>
  <c r="P15" i="8"/>
  <c r="Q15" i="8" s="1"/>
  <c r="P9" i="8"/>
  <c r="Q9" i="8" s="1"/>
  <c r="P8" i="8"/>
  <c r="Q8" i="8" s="1"/>
  <c r="P13" i="9"/>
  <c r="Q13" i="9" s="1"/>
  <c r="P11" i="9"/>
  <c r="Q11" i="9" s="1"/>
  <c r="P16" i="9"/>
  <c r="Q16" i="9" s="1"/>
  <c r="P14" i="9"/>
  <c r="Q14" i="9" s="1"/>
  <c r="P17" i="9"/>
  <c r="Q17" i="9" s="1"/>
  <c r="P10" i="9"/>
  <c r="Q10" i="9" s="1"/>
  <c r="P15" i="9"/>
  <c r="Q15" i="9" s="1"/>
  <c r="P12" i="9"/>
  <c r="Q12" i="9" s="1"/>
  <c r="P8" i="9"/>
  <c r="Q8" i="9" s="1"/>
  <c r="P9" i="9"/>
  <c r="Q9" i="9" s="1"/>
</calcChain>
</file>

<file path=xl/sharedStrings.xml><?xml version="1.0" encoding="utf-8"?>
<sst xmlns="http://schemas.openxmlformats.org/spreadsheetml/2006/main" count="524" uniqueCount="256">
  <si>
    <t xml:space="preserve"> </t>
  </si>
  <si>
    <t>район</t>
  </si>
  <si>
    <t>г.Элиста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</si>
  <si>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</si>
  <si>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</si>
  <si>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</si>
  <si>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</si>
  <si>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</si>
  <si>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</si>
  <si>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</si>
  <si>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</si>
  <si>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</si>
  <si>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</si>
  <si>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</si>
  <si>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Результаты проведения школьного этапа Республиканской олимпиады школьников.</t>
  </si>
  <si>
    <t>Секция</t>
  </si>
  <si>
    <t>Родной (калмыцкий) язык. Углубленный уровень.</t>
  </si>
  <si>
    <t xml:space="preserve">Чунгунов </t>
  </si>
  <si>
    <t xml:space="preserve">Тимофей </t>
  </si>
  <si>
    <t>Алексеевич</t>
  </si>
  <si>
    <t>м</t>
  </si>
  <si>
    <t>МБОУ «СОШ№21»</t>
  </si>
  <si>
    <t>Нармаева Анна Николаевна</t>
  </si>
  <si>
    <t xml:space="preserve">Матвеев </t>
  </si>
  <si>
    <t>Дмитрий</t>
  </si>
  <si>
    <t xml:space="preserve"> Дольганович</t>
  </si>
  <si>
    <t>Сарылова Марина Николаевна</t>
  </si>
  <si>
    <t xml:space="preserve">Кашиев </t>
  </si>
  <si>
    <t xml:space="preserve">Санжи </t>
  </si>
  <si>
    <t>Саврович</t>
  </si>
  <si>
    <t>Санджиева Людмила Гавриловна</t>
  </si>
  <si>
    <t>Чагдаева</t>
  </si>
  <si>
    <t xml:space="preserve"> Ольга </t>
  </si>
  <si>
    <t>Владимировна</t>
  </si>
  <si>
    <t>ж</t>
  </si>
  <si>
    <t>Овьянова Валентина Владмимировна</t>
  </si>
  <si>
    <t>Батырова</t>
  </si>
  <si>
    <t xml:space="preserve">Иляна </t>
  </si>
  <si>
    <t>Викторовна</t>
  </si>
  <si>
    <t>Эрджеева Алла Николаевна</t>
  </si>
  <si>
    <t xml:space="preserve">Хонинов </t>
  </si>
  <si>
    <t xml:space="preserve">Леонел </t>
  </si>
  <si>
    <t>Дорджиевич</t>
  </si>
  <si>
    <t>Санджиева  Людмила Гавриловна</t>
  </si>
  <si>
    <t xml:space="preserve">Менкеева </t>
  </si>
  <si>
    <t xml:space="preserve">Софья </t>
  </si>
  <si>
    <t>Савровна</t>
  </si>
  <si>
    <t>Немаева</t>
  </si>
  <si>
    <t>Айлана</t>
  </si>
  <si>
    <t>Саналовна</t>
  </si>
  <si>
    <t>Юрьевна</t>
  </si>
  <si>
    <t>Мингияновна</t>
  </si>
  <si>
    <t>МБОУ "СОШ№17" им.Кугультинова Д.Н.</t>
  </si>
  <si>
    <t>Вячеславовна</t>
  </si>
  <si>
    <t>Гугуева</t>
  </si>
  <si>
    <t>Доржиева Татьяна Холгунаевна</t>
  </si>
  <si>
    <t>Андреевич</t>
  </si>
  <si>
    <t>Дугархан</t>
  </si>
  <si>
    <t>Шамаев</t>
  </si>
  <si>
    <t>Сергеевна</t>
  </si>
  <si>
    <t>Окнеева Татьяна Егоровна</t>
  </si>
  <si>
    <t>Кекеева Кермен Шуркаевна</t>
  </si>
  <si>
    <t>Даяна</t>
  </si>
  <si>
    <t>Зургановна</t>
  </si>
  <si>
    <t>Бача</t>
  </si>
  <si>
    <t>Чудеева</t>
  </si>
  <si>
    <t>МБОУ "СОШ№17"им.Кугультинова Д.Н.</t>
  </si>
  <si>
    <t>Эрдниевна</t>
  </si>
  <si>
    <t>Арина</t>
  </si>
  <si>
    <t>Горяева</t>
  </si>
  <si>
    <t>Екатерина</t>
  </si>
  <si>
    <t>Лузганова</t>
  </si>
  <si>
    <t>Даниил</t>
  </si>
  <si>
    <t>Александровна</t>
  </si>
  <si>
    <t>Айса</t>
  </si>
  <si>
    <t>Цебекова</t>
  </si>
  <si>
    <t xml:space="preserve">Насаева </t>
  </si>
  <si>
    <t>Светлана</t>
  </si>
  <si>
    <t>Васильевна</t>
  </si>
  <si>
    <t>жен</t>
  </si>
  <si>
    <t>МБОУ "СОШ № 20"</t>
  </si>
  <si>
    <t>Мухлаева Лидия Басанговна</t>
  </si>
  <si>
    <t>Кекшенов</t>
  </si>
  <si>
    <t>Баатрович</t>
  </si>
  <si>
    <t>муж</t>
  </si>
  <si>
    <t>Горяева Светлана Александровна</t>
  </si>
  <si>
    <t>Хазыкова</t>
  </si>
  <si>
    <t>Альмн</t>
  </si>
  <si>
    <t>Джангаровна</t>
  </si>
  <si>
    <t xml:space="preserve">Бадаев </t>
  </si>
  <si>
    <t>Виктор</t>
  </si>
  <si>
    <t>Эрднигоряев</t>
  </si>
  <si>
    <t>Данзан</t>
  </si>
  <si>
    <t>Очирович</t>
  </si>
  <si>
    <t>Бадмаев</t>
  </si>
  <si>
    <t>Бату</t>
  </si>
  <si>
    <t xml:space="preserve">Бадмаев </t>
  </si>
  <si>
    <t>МБОУ "СОШ № 2"</t>
  </si>
  <si>
    <t>Канаева Надежда Менкеевна</t>
  </si>
  <si>
    <t>муж.</t>
  </si>
  <si>
    <t xml:space="preserve">Бадмаева </t>
  </si>
  <si>
    <t>Аделина</t>
  </si>
  <si>
    <t>Адьяновна</t>
  </si>
  <si>
    <t>жен.</t>
  </si>
  <si>
    <t xml:space="preserve">Наминов </t>
  </si>
  <si>
    <t>Арсланович</t>
  </si>
  <si>
    <t>Манджиева</t>
  </si>
  <si>
    <t xml:space="preserve">Басангов </t>
  </si>
  <si>
    <t>Алдар</t>
  </si>
  <si>
    <t>Дольганович</t>
  </si>
  <si>
    <t>мужской</t>
  </si>
  <si>
    <t>Частное образовательное учреждение общеобразовательная школа "Перспектива"</t>
  </si>
  <si>
    <t>Ильджирингова Байрта Шорваевна</t>
  </si>
  <si>
    <t>МБОУ "СОШ №12"</t>
  </si>
  <si>
    <t>Егорова Евдокия Ивановна</t>
  </si>
  <si>
    <t>Сарангова</t>
  </si>
  <si>
    <t xml:space="preserve">Энкира </t>
  </si>
  <si>
    <t>Борисовна</t>
  </si>
  <si>
    <t xml:space="preserve">Цеденов </t>
  </si>
  <si>
    <t>Церен</t>
  </si>
  <si>
    <t>Мергенович</t>
  </si>
  <si>
    <t>Босханджиева Антонина Хейчиевна</t>
  </si>
  <si>
    <t>Бембеева</t>
  </si>
  <si>
    <t>Ангира</t>
  </si>
  <si>
    <t>Вадимовна</t>
  </si>
  <si>
    <t>Манджиев</t>
  </si>
  <si>
    <t>Данир</t>
  </si>
  <si>
    <t>Максимович</t>
  </si>
  <si>
    <t>Убушаева Евгения Бадма-Гаряевна</t>
  </si>
  <si>
    <t>Басанова</t>
  </si>
  <si>
    <t>16.09.2013г</t>
  </si>
  <si>
    <t>16.11.2011г.</t>
  </si>
  <si>
    <t xml:space="preserve">Апушев  </t>
  </si>
  <si>
    <t xml:space="preserve">Данзан </t>
  </si>
  <si>
    <t xml:space="preserve">Витальевич </t>
  </si>
  <si>
    <t>МБОУ " СОШ№18 им.Б.Б.Городовикова"</t>
  </si>
  <si>
    <t>Зургадаева Ирина Санджиевна</t>
  </si>
  <si>
    <t xml:space="preserve">Баранова </t>
  </si>
  <si>
    <t>Алтынай</t>
  </si>
  <si>
    <t>Петровна</t>
  </si>
  <si>
    <t>МБОУ "СОШ№18 им.Б.Б.Городовикова"</t>
  </si>
  <si>
    <t xml:space="preserve">Пюрбеева Галина Александровна   </t>
  </si>
  <si>
    <t xml:space="preserve">Шитвирова </t>
  </si>
  <si>
    <t>Эвена</t>
  </si>
  <si>
    <t>Витальевна</t>
  </si>
  <si>
    <t xml:space="preserve"> жен</t>
  </si>
  <si>
    <t xml:space="preserve"> 11.07.2012</t>
  </si>
  <si>
    <t>Мангушева Саглр Бадмаевна</t>
  </si>
  <si>
    <t xml:space="preserve">Буваев </t>
  </si>
  <si>
    <t xml:space="preserve">Александр </t>
  </si>
  <si>
    <t xml:space="preserve"> Каванова Вера Владимировна</t>
  </si>
  <si>
    <t>Батровна</t>
  </si>
  <si>
    <t>Богдан</t>
  </si>
  <si>
    <t>Санджиевич</t>
  </si>
  <si>
    <t>МБОУ СОШ 8 им. Н. Очирова</t>
  </si>
  <si>
    <t>Валетова Эльза Гаряевна</t>
  </si>
  <si>
    <t xml:space="preserve">Атхаева </t>
  </si>
  <si>
    <t>Регина</t>
  </si>
  <si>
    <t>МБОУ СОШ № 8 им. Н Очирова</t>
  </si>
  <si>
    <t>Сарангова Кермен Эренценовна</t>
  </si>
  <si>
    <t>Артем</t>
  </si>
  <si>
    <t>Бадмаевич</t>
  </si>
  <si>
    <t xml:space="preserve">Шарлдаев </t>
  </si>
  <si>
    <t>Артур</t>
  </si>
  <si>
    <t xml:space="preserve">Наранович </t>
  </si>
  <si>
    <t xml:space="preserve"> 16.02.2014</t>
  </si>
  <si>
    <t>МБОУ "Средняя общеобразовательная школа 4"</t>
  </si>
  <si>
    <t xml:space="preserve">Хайко Кермен Эльдяевна </t>
  </si>
  <si>
    <t xml:space="preserve">Мирзаева </t>
  </si>
  <si>
    <t>Нина</t>
  </si>
  <si>
    <t xml:space="preserve">Олеговна </t>
  </si>
  <si>
    <t>МБОУ "Средняя обшеобразовательная школа 4"</t>
  </si>
  <si>
    <t>Чимидова Байрта Бембеевна</t>
  </si>
  <si>
    <t xml:space="preserve">Шавкеева </t>
  </si>
  <si>
    <t xml:space="preserve">Альмина </t>
  </si>
  <si>
    <t xml:space="preserve">Алдаровна </t>
  </si>
  <si>
    <t xml:space="preserve">Бимбирова Светлана Гавриловна </t>
  </si>
  <si>
    <t>Анюта</t>
  </si>
  <si>
    <t xml:space="preserve">Саналовна </t>
  </si>
  <si>
    <t xml:space="preserve">Анюшев </t>
  </si>
  <si>
    <t>Кирилл</t>
  </si>
  <si>
    <t>Игоревич</t>
  </si>
  <si>
    <t>МБОУ "СОШ 23 им.Эрдниева П.М"</t>
  </si>
  <si>
    <t>Нимгирова Татьяна найтовна</t>
  </si>
  <si>
    <t>МБОУ "СОШ №23 им.Эрдниева П.М"</t>
  </si>
  <si>
    <t>Полина</t>
  </si>
  <si>
    <t>Учуровна</t>
  </si>
  <si>
    <t>Гангулиева Ц.В</t>
  </si>
  <si>
    <t>Ошаев</t>
  </si>
  <si>
    <t>Бадма</t>
  </si>
  <si>
    <t>Оконович</t>
  </si>
  <si>
    <t>Анюшев</t>
  </si>
  <si>
    <t>Максим</t>
  </si>
  <si>
    <t>Айтаева Н.Л</t>
  </si>
  <si>
    <t>Иванкиева</t>
  </si>
  <si>
    <t>Саяна</t>
  </si>
  <si>
    <t>Цагана</t>
  </si>
  <si>
    <t xml:space="preserve">Шарманжинова </t>
  </si>
  <si>
    <t>Герензел</t>
  </si>
  <si>
    <t>Даниловна</t>
  </si>
  <si>
    <t>Пачаева Анна Очировна</t>
  </si>
  <si>
    <t>МБОУ "Средняя общеобразовательная школа № 15"</t>
  </si>
  <si>
    <t xml:space="preserve">Мучкаев  </t>
  </si>
  <si>
    <t>Владимир</t>
  </si>
  <si>
    <t>Укурчинова Дина Кондратьевна</t>
  </si>
  <si>
    <t>Монкурова</t>
  </si>
  <si>
    <t>Диана</t>
  </si>
  <si>
    <t>Олеговна</t>
  </si>
  <si>
    <t>МБОУ "СОШ 10" им.Бембетова В.А.</t>
  </si>
  <si>
    <t>Маркуева Лариса Ивановна</t>
  </si>
  <si>
    <t>Цеценма</t>
  </si>
  <si>
    <t>Батаевна</t>
  </si>
  <si>
    <t>Бадмагоряева Екатерина Хашаевна</t>
  </si>
  <si>
    <t xml:space="preserve">Гахаева </t>
  </si>
  <si>
    <t>Александра</t>
  </si>
  <si>
    <t>Цебекова Нюдля Даваевна</t>
  </si>
  <si>
    <t>Басангова</t>
  </si>
  <si>
    <t>Мария</t>
  </si>
  <si>
    <t>Бембеева Юлия Александровна</t>
  </si>
  <si>
    <t>Буринов</t>
  </si>
  <si>
    <t>Эрдем</t>
  </si>
  <si>
    <t>Вячеславович</t>
  </si>
  <si>
    <t>МБОУ "СОШ №3 им.Сергиенко Н.Г."</t>
  </si>
  <si>
    <t>Гаряева Н.Н.</t>
  </si>
  <si>
    <t>Манджиева Н.М.</t>
  </si>
  <si>
    <t xml:space="preserve">Учурова </t>
  </si>
  <si>
    <t>Нюдюльчиева Е.В.</t>
  </si>
  <si>
    <t>Бачаева</t>
  </si>
  <si>
    <t>Геляна</t>
  </si>
  <si>
    <t>Аисовна</t>
  </si>
  <si>
    <t>Менкеносонова Н.В.</t>
  </si>
  <si>
    <t xml:space="preserve">Лиджиева </t>
  </si>
  <si>
    <t xml:space="preserve">Болдырев </t>
  </si>
  <si>
    <t>Джангар</t>
  </si>
  <si>
    <t>Мингианович</t>
  </si>
  <si>
    <t>Хулхачиева С.М.</t>
  </si>
  <si>
    <t>Анкеева</t>
  </si>
  <si>
    <t>Байсана</t>
  </si>
  <si>
    <t>Владмировна</t>
  </si>
  <si>
    <t>итого, балл</t>
  </si>
  <si>
    <t xml:space="preserve">% выполнения </t>
  </si>
  <si>
    <t>статус</t>
  </si>
  <si>
    <t>победитель</t>
  </si>
  <si>
    <t>призер</t>
  </si>
  <si>
    <t>Члены жюри:</t>
  </si>
  <si>
    <t>Бадмаева Л.И.</t>
  </si>
  <si>
    <t>Церенова З.Э.</t>
  </si>
  <si>
    <t>Басанкиева В.Б.</t>
  </si>
  <si>
    <t>Агуляева Б.С.</t>
  </si>
  <si>
    <t>Манжикова Б.А.</t>
  </si>
  <si>
    <t>Иванова Н.М.</t>
  </si>
  <si>
    <t>Убушиева Б.Э.</t>
  </si>
  <si>
    <t>Бадма-Халгаева Л.Д.</t>
  </si>
  <si>
    <t>Дорджиева Р.М.</t>
  </si>
  <si>
    <t>Буваева Н.Д.</t>
  </si>
  <si>
    <t>Куроносова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</si>
</sst>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4" fillId="5" borderId="3" xfId="0" applyFont="1" applyFill="1" applyBorder="1"/>
    <xf numFmtId="164" fontId="4" fillId="5" borderId="3" xfId="0" applyNumberFormat="1" applyFont="1" applyFill="1" applyBorder="1"/>
    <xf numFmtId="0" fontId="4" fillId="5" borderId="3" xfId="0" applyFont="1" applyFill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 vertical="top"/>
    </xf>
    <xf numFmtId="0" fontId="7" fillId="0" borderId="5" xfId="0" applyFont="1" applyBorder="1" applyAlignment="1">
      <alignment vertical="top"/>
    </xf>
    <xf numFmtId="14" fontId="7" fillId="0" borderId="5" xfId="0" applyNumberFormat="1" applyFont="1" applyBorder="1" applyAlignment="1">
      <alignment vertical="top"/>
    </xf>
    <xf numFmtId="0" fontId="9" fillId="6" borderId="5" xfId="1" applyFont="1" applyFill="1" applyBorder="1" applyAlignment="1">
      <alignment horizontal="left" vertical="top"/>
    </xf>
    <xf numFmtId="0" fontId="9" fillId="0" borderId="5" xfId="1" applyFont="1" applyBorder="1" applyAlignment="1">
      <alignment horizontal="left" vertical="top"/>
    </xf>
    <xf numFmtId="14" fontId="7" fillId="0" borderId="5" xfId="0" applyNumberFormat="1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8" fillId="5" borderId="5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14" fontId="6" fillId="0" borderId="5" xfId="0" applyNumberFormat="1" applyFont="1" applyBorder="1" applyAlignment="1">
      <alignment horizontal="left" vertical="top"/>
    </xf>
    <xf numFmtId="0" fontId="8" fillId="5" borderId="5" xfId="0" applyFont="1" applyFill="1" applyBorder="1" applyAlignment="1">
      <alignment vertical="top"/>
    </xf>
    <xf numFmtId="0" fontId="9" fillId="0" borderId="5" xfId="1" applyFont="1" applyBorder="1" applyAlignment="1">
      <alignment vertical="top"/>
    </xf>
    <xf numFmtId="0" fontId="6" fillId="0" borderId="5" xfId="0" applyFont="1" applyBorder="1" applyAlignment="1">
      <alignment vertical="top"/>
    </xf>
    <xf numFmtId="14" fontId="6" fillId="0" borderId="5" xfId="0" applyNumberFormat="1" applyFont="1" applyBorder="1" applyAlignment="1">
      <alignment vertical="top"/>
    </xf>
    <xf numFmtId="0" fontId="9" fillId="6" borderId="5" xfId="1" applyFont="1" applyFill="1" applyBorder="1" applyAlignment="1">
      <alignment vertical="top"/>
    </xf>
    <xf numFmtId="14" fontId="6" fillId="0" borderId="5" xfId="0" applyNumberFormat="1" applyFont="1" applyBorder="1" applyAlignment="1">
      <alignment vertical="top" shrinkToFit="1"/>
    </xf>
    <xf numFmtId="0" fontId="6" fillId="5" borderId="5" xfId="0" applyFont="1" applyFill="1" applyBorder="1" applyAlignment="1">
      <alignment vertical="top"/>
    </xf>
    <xf numFmtId="0" fontId="7" fillId="0" borderId="5" xfId="0" applyNumberFormat="1" applyFont="1" applyBorder="1" applyAlignment="1">
      <alignment horizontal="left" vertical="top"/>
    </xf>
    <xf numFmtId="0" fontId="6" fillId="5" borderId="5" xfId="0" applyFont="1" applyFill="1" applyBorder="1" applyAlignment="1">
      <alignment horizontal="left" vertical="top"/>
    </xf>
    <xf numFmtId="0" fontId="0" fillId="0" borderId="0" xfId="0" applyAlignment="1"/>
    <xf numFmtId="0" fontId="2" fillId="0" borderId="4" xfId="0" applyFont="1" applyBorder="1"/>
    <xf numFmtId="0" fontId="4" fillId="5" borderId="7" xfId="0" applyFont="1" applyFill="1" applyBorder="1"/>
    <xf numFmtId="0" fontId="8" fillId="5" borderId="8" xfId="0" applyFont="1" applyFill="1" applyBorder="1" applyAlignment="1">
      <alignment vertical="top"/>
    </xf>
    <xf numFmtId="0" fontId="7" fillId="0" borderId="8" xfId="0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9" fillId="7" borderId="5" xfId="1" applyFont="1" applyFill="1" applyBorder="1" applyAlignment="1">
      <alignment vertical="top"/>
    </xf>
    <xf numFmtId="0" fontId="6" fillId="7" borderId="5" xfId="0" applyFont="1" applyFill="1" applyBorder="1" applyAlignment="1">
      <alignment vertical="top"/>
    </xf>
    <xf numFmtId="14" fontId="6" fillId="7" borderId="5" xfId="0" applyNumberFormat="1" applyFont="1" applyFill="1" applyBorder="1" applyAlignment="1">
      <alignment vertical="top"/>
    </xf>
    <xf numFmtId="0" fontId="6" fillId="8" borderId="5" xfId="0" applyFont="1" applyFill="1" applyBorder="1" applyAlignment="1">
      <alignment vertical="top"/>
    </xf>
    <xf numFmtId="0" fontId="7" fillId="7" borderId="5" xfId="0" applyFont="1" applyFill="1" applyBorder="1" applyAlignment="1">
      <alignment vertical="top"/>
    </xf>
    <xf numFmtId="0" fontId="9" fillId="7" borderId="8" xfId="1" applyFont="1" applyFill="1" applyBorder="1" applyAlignment="1">
      <alignment vertical="top"/>
    </xf>
    <xf numFmtId="0" fontId="7" fillId="7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 vertical="top"/>
    </xf>
    <xf numFmtId="0" fontId="9" fillId="7" borderId="5" xfId="1" applyFont="1" applyFill="1" applyBorder="1" applyAlignment="1">
      <alignment horizontal="left" vertical="top"/>
    </xf>
    <xf numFmtId="0" fontId="6" fillId="7" borderId="5" xfId="0" applyFont="1" applyFill="1" applyBorder="1" applyAlignment="1">
      <alignment horizontal="left" vertical="top"/>
    </xf>
    <xf numFmtId="14" fontId="6" fillId="7" borderId="5" xfId="0" applyNumberFormat="1" applyFont="1" applyFill="1" applyBorder="1" applyAlignment="1">
      <alignment horizontal="left" vertical="top"/>
    </xf>
    <xf numFmtId="0" fontId="6" fillId="8" borderId="5" xfId="0" applyFont="1" applyFill="1" applyBorder="1" applyAlignment="1">
      <alignment horizontal="left" vertical="top"/>
    </xf>
    <xf numFmtId="0" fontId="7" fillId="7" borderId="5" xfId="0" applyFont="1" applyFill="1" applyBorder="1" applyAlignment="1">
      <alignment horizontal="left" vertical="top"/>
    </xf>
    <xf numFmtId="0" fontId="7" fillId="0" borderId="5" xfId="0" applyFont="1" applyBorder="1" applyAlignment="1"/>
    <xf numFmtId="14" fontId="7" fillId="7" borderId="5" xfId="0" applyNumberFormat="1" applyFont="1" applyFill="1" applyBorder="1" applyAlignment="1">
      <alignment horizontal="left" vertical="top"/>
    </xf>
    <xf numFmtId="0" fontId="7" fillId="7" borderId="5" xfId="0" applyFont="1" applyFill="1" applyBorder="1" applyAlignment="1"/>
    <xf numFmtId="0" fontId="8" fillId="5" borderId="6" xfId="0" applyFont="1" applyFill="1" applyBorder="1" applyAlignment="1">
      <alignment vertical="top"/>
    </xf>
    <xf numFmtId="0" fontId="7" fillId="0" borderId="6" xfId="0" applyFont="1" applyBorder="1" applyAlignment="1">
      <alignment horizontal="center" wrapText="1"/>
    </xf>
    <xf numFmtId="14" fontId="7" fillId="0" borderId="5" xfId="0" applyNumberFormat="1" applyFont="1" applyBorder="1" applyAlignment="1"/>
    <xf numFmtId="0" fontId="10" fillId="7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C23" sqref="C23"/>
    </sheetView>
  </sheetViews>
  <sheetFormatPr defaultRowHeight="12.75" x14ac:dyDescent="0.2"/>
  <cols>
    <col min="1" max="1" width="5.140625" customWidth="1"/>
    <col min="2" max="2" width="25.140625" customWidth="1"/>
    <col min="3" max="3" width="14.5703125" customWidth="1"/>
    <col min="4" max="4" width="16.28515625" customWidth="1"/>
    <col min="6" max="6" width="13" customWidth="1"/>
    <col min="8" max="8" width="54.5703125" customWidth="1"/>
    <col min="9" max="9" width="6.5703125" customWidth="1"/>
    <col min="10" max="10" width="35.42578125" customWidth="1"/>
    <col min="18" max="18" width="14.42578125" customWidth="1"/>
  </cols>
  <sheetData>
    <row r="1" spans="1:18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1"/>
      <c r="K1" s="10"/>
      <c r="L1" s="10"/>
      <c r="M1" s="10"/>
      <c r="N1" s="10"/>
      <c r="O1" s="10"/>
      <c r="P1" s="10"/>
      <c r="Q1" s="10"/>
      <c r="R1" s="10"/>
    </row>
    <row r="2" spans="1:18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1"/>
      <c r="K2" s="10"/>
      <c r="L2" s="10"/>
      <c r="M2" s="10"/>
      <c r="N2" s="10"/>
      <c r="O2" s="10"/>
      <c r="P2" s="10"/>
      <c r="Q2" s="10"/>
      <c r="R2" s="10"/>
    </row>
    <row r="3" spans="1:18" x14ac:dyDescent="0.2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1"/>
      <c r="K3" s="10"/>
      <c r="L3" s="10"/>
      <c r="M3" s="10"/>
      <c r="N3" s="10"/>
      <c r="O3" s="10"/>
      <c r="P3" s="10"/>
      <c r="Q3" s="10"/>
      <c r="R3" s="10"/>
    </row>
    <row r="4" spans="1:18" x14ac:dyDescent="0.2">
      <c r="A4" s="3"/>
      <c r="B4" s="4" t="s">
        <v>3</v>
      </c>
      <c r="C4" s="3">
        <v>3</v>
      </c>
      <c r="D4" s="3"/>
      <c r="E4" s="3"/>
      <c r="F4" s="3"/>
      <c r="G4" s="3"/>
      <c r="H4" s="3"/>
      <c r="I4" s="3"/>
      <c r="J4" s="31"/>
      <c r="K4" s="10"/>
      <c r="L4" s="10"/>
      <c r="M4" s="10"/>
      <c r="N4" s="10"/>
      <c r="O4" s="10"/>
      <c r="P4" s="10"/>
      <c r="Q4" s="10"/>
      <c r="R4" s="10"/>
    </row>
    <row r="5" spans="1:18" x14ac:dyDescent="0.2">
      <c r="A5" s="3"/>
      <c r="B5" s="61" t="s">
        <v>4</v>
      </c>
      <c r="C5" s="62"/>
      <c r="D5" s="3">
        <v>50</v>
      </c>
      <c r="E5" s="3"/>
      <c r="F5" s="6"/>
      <c r="G5" s="3"/>
      <c r="H5" s="3"/>
      <c r="I5" s="3"/>
      <c r="J5" s="31"/>
      <c r="K5" s="10"/>
      <c r="L5" s="10"/>
      <c r="M5" s="10"/>
      <c r="N5" s="10"/>
      <c r="O5" s="10"/>
      <c r="P5" s="10"/>
      <c r="Q5" s="10"/>
      <c r="R5" s="10"/>
    </row>
    <row r="6" spans="1:18" x14ac:dyDescent="0.2">
      <c r="A6" s="7"/>
      <c r="B6" s="7"/>
      <c r="C6" s="7"/>
      <c r="D6" s="7"/>
      <c r="E6" s="7"/>
      <c r="F6" s="8"/>
      <c r="G6" s="7"/>
      <c r="H6" s="7"/>
      <c r="I6" s="9"/>
      <c r="J6" s="32"/>
      <c r="K6" s="10"/>
      <c r="L6" s="10"/>
      <c r="M6" s="10"/>
      <c r="N6" s="10"/>
      <c r="O6" s="10"/>
      <c r="P6" s="10"/>
      <c r="Q6" s="10"/>
      <c r="R6" s="10"/>
    </row>
    <row r="7" spans="1:18" ht="47.25" x14ac:dyDescent="0.25">
      <c r="A7" s="21" t="s">
        <v>5</v>
      </c>
      <c r="B7" s="21" t="s">
        <v>6</v>
      </c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3</v>
      </c>
      <c r="J7" s="33" t="s">
        <v>13</v>
      </c>
      <c r="K7" s="39">
        <v>1</v>
      </c>
      <c r="L7" s="39">
        <v>2</v>
      </c>
      <c r="M7" s="39">
        <v>3</v>
      </c>
      <c r="N7" s="39">
        <v>4</v>
      </c>
      <c r="O7" s="39">
        <v>5</v>
      </c>
      <c r="P7" s="39" t="s">
        <v>239</v>
      </c>
      <c r="Q7" s="39" t="s">
        <v>240</v>
      </c>
      <c r="R7" s="39" t="s">
        <v>241</v>
      </c>
    </row>
    <row r="8" spans="1:18" s="11" customFormat="1" ht="15.75" x14ac:dyDescent="0.25">
      <c r="A8" s="41">
        <v>1</v>
      </c>
      <c r="B8" s="41" t="s">
        <v>219</v>
      </c>
      <c r="C8" s="41" t="s">
        <v>220</v>
      </c>
      <c r="D8" s="41" t="s">
        <v>221</v>
      </c>
      <c r="E8" s="42" t="s">
        <v>84</v>
      </c>
      <c r="F8" s="43">
        <v>43728</v>
      </c>
      <c r="G8" s="44" t="s">
        <v>2</v>
      </c>
      <c r="H8" s="41" t="s">
        <v>222</v>
      </c>
      <c r="I8" s="45">
        <v>3</v>
      </c>
      <c r="J8" s="46" t="s">
        <v>223</v>
      </c>
      <c r="K8" s="47">
        <v>10</v>
      </c>
      <c r="L8" s="47">
        <v>10</v>
      </c>
      <c r="M8" s="47">
        <v>5</v>
      </c>
      <c r="N8" s="47">
        <v>10</v>
      </c>
      <c r="O8" s="47">
        <v>10</v>
      </c>
      <c r="P8" s="48">
        <f t="shared" ref="P8:P17" si="0">SUM(K8:O8)</f>
        <v>45</v>
      </c>
      <c r="Q8" s="48">
        <f t="shared" ref="Q8:Q17" si="1">P8*100/50</f>
        <v>90</v>
      </c>
      <c r="R8" s="47" t="s">
        <v>242</v>
      </c>
    </row>
    <row r="9" spans="1:18" ht="15.75" x14ac:dyDescent="0.2">
      <c r="A9" s="22">
        <v>2</v>
      </c>
      <c r="B9" s="12" t="s">
        <v>17</v>
      </c>
      <c r="C9" s="22" t="s">
        <v>18</v>
      </c>
      <c r="D9" s="22" t="s">
        <v>19</v>
      </c>
      <c r="E9" s="23" t="s">
        <v>20</v>
      </c>
      <c r="F9" s="13">
        <v>41878</v>
      </c>
      <c r="G9" s="27" t="s">
        <v>2</v>
      </c>
      <c r="H9" s="12" t="s">
        <v>21</v>
      </c>
      <c r="I9" s="12">
        <v>3</v>
      </c>
      <c r="J9" s="34" t="s">
        <v>22</v>
      </c>
      <c r="K9" s="38">
        <v>10</v>
      </c>
      <c r="L9" s="38">
        <v>10</v>
      </c>
      <c r="M9" s="38">
        <v>5</v>
      </c>
      <c r="N9" s="38">
        <v>10</v>
      </c>
      <c r="O9" s="38">
        <v>5</v>
      </c>
      <c r="P9" s="38">
        <f t="shared" si="0"/>
        <v>40</v>
      </c>
      <c r="Q9" s="38">
        <f t="shared" si="1"/>
        <v>80</v>
      </c>
      <c r="R9" s="38" t="s">
        <v>243</v>
      </c>
    </row>
    <row r="10" spans="1:18" ht="15.75" x14ac:dyDescent="0.25">
      <c r="A10" s="22">
        <v>3</v>
      </c>
      <c r="B10" s="25" t="s">
        <v>162</v>
      </c>
      <c r="C10" s="22" t="s">
        <v>163</v>
      </c>
      <c r="D10" s="22" t="s">
        <v>164</v>
      </c>
      <c r="E10" s="23" t="s">
        <v>84</v>
      </c>
      <c r="F10" s="26" t="s">
        <v>165</v>
      </c>
      <c r="G10" s="27" t="s">
        <v>2</v>
      </c>
      <c r="H10" s="22" t="s">
        <v>166</v>
      </c>
      <c r="I10" s="12">
        <v>3</v>
      </c>
      <c r="J10" s="35" t="s">
        <v>167</v>
      </c>
      <c r="K10" s="40">
        <v>5</v>
      </c>
      <c r="L10" s="40">
        <v>5</v>
      </c>
      <c r="M10" s="40">
        <v>10</v>
      </c>
      <c r="N10" s="40">
        <v>5</v>
      </c>
      <c r="O10" s="40">
        <v>10</v>
      </c>
      <c r="P10" s="38">
        <f t="shared" si="0"/>
        <v>35</v>
      </c>
      <c r="Q10" s="38">
        <f t="shared" si="1"/>
        <v>70</v>
      </c>
      <c r="R10" s="38" t="s">
        <v>243</v>
      </c>
    </row>
    <row r="11" spans="1:18" ht="15.75" x14ac:dyDescent="0.25">
      <c r="A11" s="22">
        <v>4</v>
      </c>
      <c r="B11" s="25" t="s">
        <v>76</v>
      </c>
      <c r="C11" s="22" t="s">
        <v>77</v>
      </c>
      <c r="D11" s="22" t="s">
        <v>78</v>
      </c>
      <c r="E11" s="23" t="s">
        <v>79</v>
      </c>
      <c r="F11" s="24">
        <v>42078</v>
      </c>
      <c r="G11" s="27" t="s">
        <v>2</v>
      </c>
      <c r="H11" s="22" t="s">
        <v>80</v>
      </c>
      <c r="I11" s="12">
        <v>3</v>
      </c>
      <c r="J11" s="35" t="s">
        <v>81</v>
      </c>
      <c r="K11" s="40">
        <v>5</v>
      </c>
      <c r="L11" s="40">
        <v>0</v>
      </c>
      <c r="M11" s="40">
        <v>5</v>
      </c>
      <c r="N11" s="40">
        <v>5</v>
      </c>
      <c r="O11" s="40">
        <v>5</v>
      </c>
      <c r="P11" s="38">
        <f t="shared" si="0"/>
        <v>20</v>
      </c>
      <c r="Q11" s="38">
        <f t="shared" si="1"/>
        <v>40</v>
      </c>
      <c r="R11" s="40"/>
    </row>
    <row r="12" spans="1:18" ht="15.75" x14ac:dyDescent="0.25">
      <c r="A12" s="22">
        <v>5</v>
      </c>
      <c r="B12" s="12" t="s">
        <v>197</v>
      </c>
      <c r="C12" s="12" t="s">
        <v>198</v>
      </c>
      <c r="D12" s="12" t="s">
        <v>199</v>
      </c>
      <c r="E12" s="12" t="s">
        <v>103</v>
      </c>
      <c r="F12" s="13">
        <v>41942</v>
      </c>
      <c r="G12" s="27" t="s">
        <v>2</v>
      </c>
      <c r="H12" s="22" t="s">
        <v>201</v>
      </c>
      <c r="I12" s="12">
        <v>3</v>
      </c>
      <c r="J12" s="35" t="s">
        <v>200</v>
      </c>
      <c r="K12" s="40">
        <v>5</v>
      </c>
      <c r="L12" s="40">
        <v>3</v>
      </c>
      <c r="M12" s="40">
        <v>2</v>
      </c>
      <c r="N12" s="40">
        <v>3</v>
      </c>
      <c r="O12" s="40">
        <v>2</v>
      </c>
      <c r="P12" s="38">
        <f t="shared" si="0"/>
        <v>15</v>
      </c>
      <c r="Q12" s="38">
        <f t="shared" si="1"/>
        <v>30</v>
      </c>
      <c r="R12" s="40"/>
    </row>
    <row r="13" spans="1:18" ht="15.75" x14ac:dyDescent="0.25">
      <c r="A13" s="22">
        <v>6</v>
      </c>
      <c r="B13" s="25" t="s">
        <v>58</v>
      </c>
      <c r="C13" s="22" t="s">
        <v>57</v>
      </c>
      <c r="D13" s="22" t="s">
        <v>56</v>
      </c>
      <c r="E13" s="23" t="s">
        <v>20</v>
      </c>
      <c r="F13" s="24">
        <v>41731</v>
      </c>
      <c r="G13" s="27" t="s">
        <v>2</v>
      </c>
      <c r="H13" s="22" t="s">
        <v>52</v>
      </c>
      <c r="I13" s="12">
        <v>3</v>
      </c>
      <c r="J13" s="35" t="s">
        <v>55</v>
      </c>
      <c r="K13" s="40">
        <v>0</v>
      </c>
      <c r="L13" s="40">
        <v>0</v>
      </c>
      <c r="M13" s="40">
        <v>5</v>
      </c>
      <c r="N13" s="40">
        <v>3</v>
      </c>
      <c r="O13" s="40">
        <v>5</v>
      </c>
      <c r="P13" s="38">
        <f t="shared" si="0"/>
        <v>13</v>
      </c>
      <c r="Q13" s="38">
        <f t="shared" si="1"/>
        <v>26</v>
      </c>
      <c r="R13" s="40"/>
    </row>
    <row r="14" spans="1:18" ht="15.75" x14ac:dyDescent="0.25">
      <c r="A14" s="22">
        <v>7</v>
      </c>
      <c r="B14" s="25" t="s">
        <v>132</v>
      </c>
      <c r="C14" s="22" t="s">
        <v>133</v>
      </c>
      <c r="D14" s="22" t="s">
        <v>134</v>
      </c>
      <c r="E14" s="23" t="s">
        <v>84</v>
      </c>
      <c r="F14" s="24">
        <v>42111</v>
      </c>
      <c r="G14" s="27" t="s">
        <v>2</v>
      </c>
      <c r="H14" s="22" t="s">
        <v>135</v>
      </c>
      <c r="I14" s="12">
        <v>3</v>
      </c>
      <c r="J14" s="35" t="s">
        <v>136</v>
      </c>
      <c r="K14" s="40">
        <v>3</v>
      </c>
      <c r="L14" s="40">
        <v>2</v>
      </c>
      <c r="M14" s="40">
        <v>3</v>
      </c>
      <c r="N14" s="40">
        <v>2</v>
      </c>
      <c r="O14" s="40">
        <v>0</v>
      </c>
      <c r="P14" s="38">
        <f t="shared" si="0"/>
        <v>10</v>
      </c>
      <c r="Q14" s="38">
        <f t="shared" si="1"/>
        <v>20</v>
      </c>
      <c r="R14" s="40"/>
    </row>
    <row r="15" spans="1:18" ht="15.75" x14ac:dyDescent="0.25">
      <c r="A15" s="22">
        <v>8</v>
      </c>
      <c r="B15" s="25" t="s">
        <v>179</v>
      </c>
      <c r="C15" s="22" t="s">
        <v>180</v>
      </c>
      <c r="D15" s="22" t="s">
        <v>181</v>
      </c>
      <c r="E15" s="23" t="s">
        <v>20</v>
      </c>
      <c r="F15" s="24">
        <v>41737</v>
      </c>
      <c r="G15" s="27" t="s">
        <v>2</v>
      </c>
      <c r="H15" s="22" t="s">
        <v>182</v>
      </c>
      <c r="I15" s="12">
        <v>3</v>
      </c>
      <c r="J15" s="35" t="s">
        <v>183</v>
      </c>
      <c r="K15" s="40">
        <v>2</v>
      </c>
      <c r="L15" s="40">
        <v>2</v>
      </c>
      <c r="M15" s="40">
        <v>1</v>
      </c>
      <c r="N15" s="40">
        <v>2</v>
      </c>
      <c r="O15" s="40">
        <v>3</v>
      </c>
      <c r="P15" s="38">
        <f t="shared" si="0"/>
        <v>10</v>
      </c>
      <c r="Q15" s="38">
        <f t="shared" si="1"/>
        <v>20</v>
      </c>
      <c r="R15" s="40"/>
    </row>
    <row r="16" spans="1:18" ht="15.75" x14ac:dyDescent="0.25">
      <c r="A16" s="22">
        <v>9</v>
      </c>
      <c r="B16" s="12" t="s">
        <v>96</v>
      </c>
      <c r="C16" s="12" t="s">
        <v>92</v>
      </c>
      <c r="D16" s="12" t="s">
        <v>93</v>
      </c>
      <c r="E16" s="12" t="s">
        <v>84</v>
      </c>
      <c r="F16" s="13">
        <v>41719</v>
      </c>
      <c r="G16" s="27" t="s">
        <v>2</v>
      </c>
      <c r="H16" s="12" t="s">
        <v>97</v>
      </c>
      <c r="I16" s="12">
        <v>3</v>
      </c>
      <c r="J16" s="34" t="s">
        <v>98</v>
      </c>
      <c r="K16" s="40">
        <v>2</v>
      </c>
      <c r="L16" s="40">
        <v>2</v>
      </c>
      <c r="M16" s="40">
        <v>0</v>
      </c>
      <c r="N16" s="40">
        <v>0</v>
      </c>
      <c r="O16" s="40">
        <v>0</v>
      </c>
      <c r="P16" s="38">
        <f t="shared" si="0"/>
        <v>4</v>
      </c>
      <c r="Q16" s="38">
        <f t="shared" si="1"/>
        <v>8</v>
      </c>
      <c r="R16" s="40"/>
    </row>
    <row r="17" spans="1:18" ht="15.75" x14ac:dyDescent="0.25">
      <c r="A17" s="22">
        <v>10</v>
      </c>
      <c r="B17" s="25" t="s">
        <v>156</v>
      </c>
      <c r="C17" s="22" t="s">
        <v>157</v>
      </c>
      <c r="D17" s="22" t="s">
        <v>78</v>
      </c>
      <c r="E17" s="23" t="s">
        <v>34</v>
      </c>
      <c r="F17" s="24">
        <v>41870</v>
      </c>
      <c r="G17" s="27" t="s">
        <v>2</v>
      </c>
      <c r="H17" s="22" t="s">
        <v>158</v>
      </c>
      <c r="I17" s="12">
        <v>3</v>
      </c>
      <c r="J17" s="35" t="s">
        <v>159</v>
      </c>
      <c r="K17" s="40">
        <v>2</v>
      </c>
      <c r="L17" s="40">
        <v>1</v>
      </c>
      <c r="M17" s="40">
        <v>0</v>
      </c>
      <c r="N17" s="40">
        <v>0</v>
      </c>
      <c r="O17" s="40">
        <v>0</v>
      </c>
      <c r="P17" s="38">
        <f t="shared" si="0"/>
        <v>3</v>
      </c>
      <c r="Q17" s="38">
        <f t="shared" si="1"/>
        <v>6</v>
      </c>
      <c r="R17" s="40"/>
    </row>
    <row r="21" spans="1:18" x14ac:dyDescent="0.2">
      <c r="B21" t="s">
        <v>244</v>
      </c>
      <c r="C21" t="s">
        <v>245</v>
      </c>
    </row>
    <row r="22" spans="1:18" x14ac:dyDescent="0.2">
      <c r="C22" t="s">
        <v>246</v>
      </c>
    </row>
    <row r="23" spans="1:18" x14ac:dyDescent="0.2">
      <c r="C23" t="s">
        <v>247</v>
      </c>
    </row>
  </sheetData>
  <sortState ref="A8:R17">
    <sortCondition descending="1" ref="Q7"/>
  </sortState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C22" sqref="C22"/>
    </sheetView>
  </sheetViews>
  <sheetFormatPr defaultRowHeight="12.75" x14ac:dyDescent="0.2"/>
  <cols>
    <col min="1" max="1" width="5.85546875" customWidth="1"/>
    <col min="2" max="2" width="25.85546875" customWidth="1"/>
    <col min="3" max="3" width="17.5703125" customWidth="1"/>
    <col min="4" max="4" width="20.140625" customWidth="1"/>
    <col min="6" max="6" width="12.42578125" customWidth="1"/>
    <col min="8" max="8" width="53.28515625" customWidth="1"/>
    <col min="9" max="9" width="6.85546875" customWidth="1"/>
    <col min="10" max="10" width="46.28515625" customWidth="1"/>
    <col min="18" max="18" width="26.28515625" customWidth="1"/>
  </cols>
  <sheetData>
    <row r="1" spans="1:18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8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8" x14ac:dyDescent="0.2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"/>
    </row>
    <row r="4" spans="1:18" x14ac:dyDescent="0.2">
      <c r="A4" s="3"/>
      <c r="B4" s="4" t="s">
        <v>3</v>
      </c>
      <c r="C4" s="3">
        <v>4</v>
      </c>
      <c r="D4" s="3"/>
      <c r="E4" s="3"/>
      <c r="F4" s="3"/>
      <c r="G4" s="3"/>
      <c r="H4" s="3"/>
      <c r="I4" s="3"/>
      <c r="J4" s="3"/>
    </row>
    <row r="5" spans="1:18" x14ac:dyDescent="0.2">
      <c r="A5" s="3"/>
      <c r="B5" s="61" t="s">
        <v>4</v>
      </c>
      <c r="C5" s="62"/>
      <c r="D5" s="3">
        <v>50</v>
      </c>
      <c r="E5" s="3"/>
      <c r="F5" s="6"/>
      <c r="G5" s="3"/>
      <c r="H5" s="3"/>
      <c r="I5" s="3"/>
      <c r="J5" s="3"/>
    </row>
    <row r="6" spans="1:18" x14ac:dyDescent="0.2">
      <c r="A6" s="7"/>
      <c r="B6" s="7"/>
      <c r="C6" s="7"/>
      <c r="D6" s="7"/>
      <c r="E6" s="7"/>
      <c r="F6" s="8"/>
      <c r="G6" s="7"/>
      <c r="H6" s="7"/>
      <c r="I6" s="9"/>
      <c r="J6" s="7"/>
    </row>
    <row r="7" spans="1:18" ht="47.25" x14ac:dyDescent="0.25">
      <c r="A7" s="18" t="s">
        <v>5</v>
      </c>
      <c r="B7" s="18" t="s">
        <v>6</v>
      </c>
      <c r="C7" s="18" t="s">
        <v>7</v>
      </c>
      <c r="D7" s="18" t="s">
        <v>8</v>
      </c>
      <c r="E7" s="18" t="s">
        <v>9</v>
      </c>
      <c r="F7" s="18" t="s">
        <v>10</v>
      </c>
      <c r="G7" s="18" t="s">
        <v>11</v>
      </c>
      <c r="H7" s="18" t="s">
        <v>12</v>
      </c>
      <c r="I7" s="18" t="s">
        <v>3</v>
      </c>
      <c r="J7" s="18" t="s">
        <v>13</v>
      </c>
      <c r="K7" s="39">
        <v>1</v>
      </c>
      <c r="L7" s="39">
        <v>2</v>
      </c>
      <c r="M7" s="39">
        <v>3</v>
      </c>
      <c r="N7" s="39">
        <v>4</v>
      </c>
      <c r="O7" s="39">
        <v>5</v>
      </c>
      <c r="P7" s="39" t="s">
        <v>239</v>
      </c>
      <c r="Q7" s="39" t="s">
        <v>240</v>
      </c>
      <c r="R7" s="39" t="s">
        <v>241</v>
      </c>
    </row>
    <row r="8" spans="1:18" s="11" customFormat="1" ht="15.75" x14ac:dyDescent="0.25">
      <c r="A8" s="49">
        <v>1</v>
      </c>
      <c r="B8" s="49" t="s">
        <v>202</v>
      </c>
      <c r="C8" s="49" t="s">
        <v>203</v>
      </c>
      <c r="D8" s="49" t="s">
        <v>83</v>
      </c>
      <c r="E8" s="50" t="s">
        <v>99</v>
      </c>
      <c r="F8" s="51">
        <v>41492</v>
      </c>
      <c r="G8" s="52" t="s">
        <v>2</v>
      </c>
      <c r="H8" s="49" t="s">
        <v>201</v>
      </c>
      <c r="I8" s="53">
        <v>4</v>
      </c>
      <c r="J8" s="49" t="s">
        <v>204</v>
      </c>
      <c r="K8" s="47">
        <v>10</v>
      </c>
      <c r="L8" s="47">
        <v>10</v>
      </c>
      <c r="M8" s="47">
        <v>10</v>
      </c>
      <c r="N8" s="47">
        <v>9</v>
      </c>
      <c r="O8" s="47">
        <v>10</v>
      </c>
      <c r="P8" s="47">
        <f t="shared" ref="P8:P16" si="0">SUM(K8:O8)</f>
        <v>49</v>
      </c>
      <c r="Q8" s="47">
        <f t="shared" ref="Q8:Q16" si="1">P8*100/50</f>
        <v>98</v>
      </c>
      <c r="R8" s="47" t="s">
        <v>242</v>
      </c>
    </row>
    <row r="9" spans="1:18" ht="15.75" x14ac:dyDescent="0.25">
      <c r="A9" s="15">
        <v>2</v>
      </c>
      <c r="B9" s="14" t="s">
        <v>168</v>
      </c>
      <c r="C9" s="15" t="s">
        <v>169</v>
      </c>
      <c r="D9" s="15" t="s">
        <v>170</v>
      </c>
      <c r="E9" s="19" t="s">
        <v>79</v>
      </c>
      <c r="F9" s="20">
        <v>41424</v>
      </c>
      <c r="G9" s="29" t="s">
        <v>2</v>
      </c>
      <c r="H9" s="15" t="s">
        <v>171</v>
      </c>
      <c r="I9" s="17">
        <v>4</v>
      </c>
      <c r="J9" s="15" t="s">
        <v>172</v>
      </c>
      <c r="K9" s="40">
        <v>9</v>
      </c>
      <c r="L9" s="40">
        <v>10</v>
      </c>
      <c r="M9" s="40">
        <v>7</v>
      </c>
      <c r="N9" s="40">
        <v>10</v>
      </c>
      <c r="O9" s="40">
        <v>10</v>
      </c>
      <c r="P9" s="40">
        <f t="shared" si="0"/>
        <v>46</v>
      </c>
      <c r="Q9" s="40">
        <f t="shared" si="1"/>
        <v>92</v>
      </c>
      <c r="R9" s="40" t="s">
        <v>243</v>
      </c>
    </row>
    <row r="10" spans="1:18" ht="15.75" x14ac:dyDescent="0.25">
      <c r="A10" s="15">
        <v>3</v>
      </c>
      <c r="B10" s="14" t="s">
        <v>82</v>
      </c>
      <c r="C10" s="15" t="s">
        <v>72</v>
      </c>
      <c r="D10" s="15" t="s">
        <v>83</v>
      </c>
      <c r="E10" s="19" t="s">
        <v>84</v>
      </c>
      <c r="F10" s="20">
        <v>41459</v>
      </c>
      <c r="G10" s="29" t="s">
        <v>2</v>
      </c>
      <c r="H10" s="15" t="s">
        <v>80</v>
      </c>
      <c r="I10" s="17">
        <v>4</v>
      </c>
      <c r="J10" s="15" t="s">
        <v>85</v>
      </c>
      <c r="K10" s="40">
        <v>8</v>
      </c>
      <c r="L10" s="40">
        <v>8</v>
      </c>
      <c r="M10" s="40">
        <v>7</v>
      </c>
      <c r="N10" s="40">
        <v>9</v>
      </c>
      <c r="O10" s="40">
        <v>8</v>
      </c>
      <c r="P10" s="40">
        <f t="shared" si="0"/>
        <v>40</v>
      </c>
      <c r="Q10" s="40">
        <f t="shared" si="1"/>
        <v>80</v>
      </c>
      <c r="R10" s="40" t="s">
        <v>243</v>
      </c>
    </row>
    <row r="11" spans="1:18" ht="15.75" x14ac:dyDescent="0.25">
      <c r="A11" s="15">
        <v>4</v>
      </c>
      <c r="B11" s="14" t="s">
        <v>107</v>
      </c>
      <c r="C11" s="15" t="s">
        <v>108</v>
      </c>
      <c r="D11" s="15" t="s">
        <v>109</v>
      </c>
      <c r="E11" s="19" t="s">
        <v>110</v>
      </c>
      <c r="F11" s="20">
        <v>41501</v>
      </c>
      <c r="G11" s="29" t="s">
        <v>2</v>
      </c>
      <c r="H11" s="15" t="s">
        <v>111</v>
      </c>
      <c r="I11" s="17">
        <v>4</v>
      </c>
      <c r="J11" s="15" t="s">
        <v>112</v>
      </c>
      <c r="K11" s="40">
        <v>7</v>
      </c>
      <c r="L11" s="40">
        <v>9</v>
      </c>
      <c r="M11" s="40">
        <v>8</v>
      </c>
      <c r="N11" s="40">
        <v>8</v>
      </c>
      <c r="O11" s="40">
        <v>8</v>
      </c>
      <c r="P11" s="40">
        <f t="shared" si="0"/>
        <v>40</v>
      </c>
      <c r="Q11" s="40">
        <f t="shared" si="1"/>
        <v>80</v>
      </c>
      <c r="R11" s="40" t="s">
        <v>243</v>
      </c>
    </row>
    <row r="12" spans="1:18" ht="15.75" x14ac:dyDescent="0.25">
      <c r="A12" s="15">
        <v>5</v>
      </c>
      <c r="B12" s="17" t="s">
        <v>23</v>
      </c>
      <c r="C12" s="15" t="s">
        <v>24</v>
      </c>
      <c r="D12" s="15" t="s">
        <v>25</v>
      </c>
      <c r="E12" s="19" t="s">
        <v>20</v>
      </c>
      <c r="F12" s="28" t="s">
        <v>130</v>
      </c>
      <c r="G12" s="29" t="s">
        <v>2</v>
      </c>
      <c r="H12" s="17" t="s">
        <v>21</v>
      </c>
      <c r="I12" s="17">
        <v>4</v>
      </c>
      <c r="J12" s="17" t="s">
        <v>26</v>
      </c>
      <c r="K12" s="38">
        <v>8</v>
      </c>
      <c r="L12" s="38">
        <v>7</v>
      </c>
      <c r="M12" s="38">
        <v>7</v>
      </c>
      <c r="N12" s="38">
        <v>6</v>
      </c>
      <c r="O12" s="38">
        <v>7</v>
      </c>
      <c r="P12" s="40">
        <f t="shared" si="0"/>
        <v>35</v>
      </c>
      <c r="Q12" s="40">
        <f t="shared" si="1"/>
        <v>70</v>
      </c>
      <c r="R12" s="40" t="s">
        <v>243</v>
      </c>
    </row>
    <row r="13" spans="1:18" ht="15.75" x14ac:dyDescent="0.25">
      <c r="A13" s="15">
        <v>6</v>
      </c>
      <c r="B13" s="14" t="s">
        <v>115</v>
      </c>
      <c r="C13" s="15" t="s">
        <v>116</v>
      </c>
      <c r="D13" s="15" t="s">
        <v>117</v>
      </c>
      <c r="E13" s="19" t="s">
        <v>34</v>
      </c>
      <c r="F13" s="20">
        <v>41491</v>
      </c>
      <c r="G13" s="29" t="s">
        <v>2</v>
      </c>
      <c r="H13" s="15" t="s">
        <v>113</v>
      </c>
      <c r="I13" s="17">
        <v>4</v>
      </c>
      <c r="J13" s="15" t="s">
        <v>114</v>
      </c>
      <c r="K13" s="40">
        <v>8</v>
      </c>
      <c r="L13" s="40">
        <v>7</v>
      </c>
      <c r="M13" s="40">
        <v>7</v>
      </c>
      <c r="N13" s="40">
        <v>6</v>
      </c>
      <c r="O13" s="40">
        <v>7</v>
      </c>
      <c r="P13" s="40">
        <f t="shared" si="0"/>
        <v>35</v>
      </c>
      <c r="Q13" s="40">
        <f t="shared" si="1"/>
        <v>70</v>
      </c>
      <c r="R13" s="40" t="s">
        <v>243</v>
      </c>
    </row>
    <row r="14" spans="1:18" ht="15.75" x14ac:dyDescent="0.25">
      <c r="A14" s="15">
        <v>7</v>
      </c>
      <c r="B14" s="14" t="s">
        <v>137</v>
      </c>
      <c r="C14" s="15" t="s">
        <v>138</v>
      </c>
      <c r="D14" s="15" t="s">
        <v>139</v>
      </c>
      <c r="E14" s="19" t="s">
        <v>79</v>
      </c>
      <c r="F14" s="20">
        <v>41465</v>
      </c>
      <c r="G14" s="29" t="s">
        <v>2</v>
      </c>
      <c r="H14" s="15" t="s">
        <v>140</v>
      </c>
      <c r="I14" s="17">
        <v>4</v>
      </c>
      <c r="J14" s="15" t="s">
        <v>141</v>
      </c>
      <c r="K14" s="40">
        <v>5</v>
      </c>
      <c r="L14" s="40">
        <v>5</v>
      </c>
      <c r="M14" s="40">
        <v>7</v>
      </c>
      <c r="N14" s="40">
        <v>5</v>
      </c>
      <c r="O14" s="40">
        <v>5</v>
      </c>
      <c r="P14" s="40">
        <f t="shared" si="0"/>
        <v>27</v>
      </c>
      <c r="Q14" s="40">
        <f t="shared" si="1"/>
        <v>54</v>
      </c>
      <c r="R14" s="40" t="s">
        <v>243</v>
      </c>
    </row>
    <row r="15" spans="1:18" ht="15.75" x14ac:dyDescent="0.25">
      <c r="A15" s="15">
        <v>8</v>
      </c>
      <c r="B15" s="14" t="s">
        <v>125</v>
      </c>
      <c r="C15" s="15" t="s">
        <v>152</v>
      </c>
      <c r="D15" s="15" t="s">
        <v>153</v>
      </c>
      <c r="E15" s="19" t="s">
        <v>20</v>
      </c>
      <c r="F15" s="20">
        <v>41535</v>
      </c>
      <c r="G15" s="29" t="s">
        <v>2</v>
      </c>
      <c r="H15" s="15" t="s">
        <v>154</v>
      </c>
      <c r="I15" s="17">
        <v>4</v>
      </c>
      <c r="J15" s="15" t="s">
        <v>155</v>
      </c>
      <c r="K15" s="40">
        <v>5</v>
      </c>
      <c r="L15" s="40">
        <v>5</v>
      </c>
      <c r="M15" s="40">
        <v>7</v>
      </c>
      <c r="N15" s="40">
        <v>5</v>
      </c>
      <c r="O15" s="40">
        <v>5</v>
      </c>
      <c r="P15" s="40">
        <f t="shared" si="0"/>
        <v>27</v>
      </c>
      <c r="Q15" s="40">
        <f t="shared" si="1"/>
        <v>54</v>
      </c>
      <c r="R15" s="40" t="s">
        <v>243</v>
      </c>
    </row>
    <row r="16" spans="1:18" ht="15.75" x14ac:dyDescent="0.25">
      <c r="A16" s="15">
        <v>9</v>
      </c>
      <c r="B16" s="14" t="s">
        <v>225</v>
      </c>
      <c r="C16" s="15" t="s">
        <v>196</v>
      </c>
      <c r="D16" s="15" t="s">
        <v>50</v>
      </c>
      <c r="E16" s="19" t="s">
        <v>79</v>
      </c>
      <c r="F16" s="20">
        <v>41424</v>
      </c>
      <c r="G16" s="29" t="s">
        <v>2</v>
      </c>
      <c r="H16" s="15" t="s">
        <v>222</v>
      </c>
      <c r="I16" s="17">
        <v>4</v>
      </c>
      <c r="J16" s="15" t="s">
        <v>226</v>
      </c>
      <c r="K16" s="40">
        <v>5</v>
      </c>
      <c r="L16" s="40">
        <v>5</v>
      </c>
      <c r="M16" s="40">
        <v>6</v>
      </c>
      <c r="N16" s="40">
        <v>5</v>
      </c>
      <c r="O16" s="40">
        <v>5</v>
      </c>
      <c r="P16" s="40">
        <f t="shared" si="0"/>
        <v>26</v>
      </c>
      <c r="Q16" s="40">
        <f t="shared" si="1"/>
        <v>52</v>
      </c>
      <c r="R16" s="40" t="s">
        <v>243</v>
      </c>
    </row>
    <row r="20" spans="2:3" x14ac:dyDescent="0.2">
      <c r="B20" t="s">
        <v>244</v>
      </c>
      <c r="C20" t="s">
        <v>248</v>
      </c>
    </row>
    <row r="21" spans="2:3" x14ac:dyDescent="0.2">
      <c r="C21" t="s">
        <v>249</v>
      </c>
    </row>
    <row r="22" spans="2:3" x14ac:dyDescent="0.2">
      <c r="C22" t="s">
        <v>250</v>
      </c>
    </row>
  </sheetData>
  <sortState ref="A8:R16">
    <sortCondition descending="1" ref="Q7"/>
  </sortState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C32" sqref="C32"/>
    </sheetView>
  </sheetViews>
  <sheetFormatPr defaultRowHeight="12.75" x14ac:dyDescent="0.2"/>
  <cols>
    <col min="1" max="1" width="5.7109375" customWidth="1"/>
    <col min="2" max="2" width="22.5703125" customWidth="1"/>
    <col min="3" max="3" width="16.5703125" customWidth="1"/>
    <col min="4" max="4" width="20.28515625" customWidth="1"/>
    <col min="6" max="6" width="13.7109375" customWidth="1"/>
    <col min="8" max="8" width="26.140625" customWidth="1"/>
    <col min="9" max="9" width="6" customWidth="1"/>
    <col min="10" max="10" width="42.140625" customWidth="1"/>
    <col min="17" max="17" width="29" customWidth="1"/>
  </cols>
  <sheetData>
    <row r="1" spans="1:17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7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7" x14ac:dyDescent="0.2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"/>
    </row>
    <row r="4" spans="1:17" x14ac:dyDescent="0.2">
      <c r="A4" s="3"/>
      <c r="B4" s="4" t="s">
        <v>3</v>
      </c>
      <c r="C4" s="3">
        <v>5</v>
      </c>
      <c r="D4" s="3"/>
      <c r="E4" s="3"/>
      <c r="F4" s="3"/>
      <c r="G4" s="3"/>
      <c r="H4" s="3"/>
      <c r="I4" s="3"/>
      <c r="J4" s="3"/>
    </row>
    <row r="5" spans="1:17" x14ac:dyDescent="0.2">
      <c r="A5" s="3"/>
      <c r="B5" s="61" t="s">
        <v>4</v>
      </c>
      <c r="C5" s="62"/>
      <c r="D5" s="3">
        <v>40</v>
      </c>
      <c r="E5" s="3"/>
      <c r="F5" s="6"/>
      <c r="G5" s="3"/>
      <c r="H5" s="3"/>
      <c r="I5" s="3"/>
      <c r="J5" s="3"/>
    </row>
    <row r="6" spans="1:17" x14ac:dyDescent="0.2">
      <c r="A6" s="7"/>
      <c r="B6" s="7"/>
      <c r="C6" s="7"/>
      <c r="D6" s="7"/>
      <c r="E6" s="7"/>
      <c r="F6" s="8"/>
      <c r="G6" s="7"/>
      <c r="H6" s="7"/>
      <c r="I6" s="9"/>
      <c r="J6" s="7"/>
    </row>
    <row r="7" spans="1:17" ht="47.25" x14ac:dyDescent="0.25">
      <c r="A7" s="18" t="s">
        <v>5</v>
      </c>
      <c r="B7" s="18" t="s">
        <v>6</v>
      </c>
      <c r="C7" s="18" t="s">
        <v>7</v>
      </c>
      <c r="D7" s="18" t="s">
        <v>8</v>
      </c>
      <c r="E7" s="18" t="s">
        <v>9</v>
      </c>
      <c r="F7" s="18" t="s">
        <v>10</v>
      </c>
      <c r="G7" s="18" t="s">
        <v>11</v>
      </c>
      <c r="H7" s="18" t="s">
        <v>12</v>
      </c>
      <c r="I7" s="18" t="s">
        <v>3</v>
      </c>
      <c r="J7" s="18" t="s">
        <v>13</v>
      </c>
      <c r="K7" s="39">
        <v>1</v>
      </c>
      <c r="L7" s="39">
        <v>2</v>
      </c>
      <c r="M7" s="39">
        <v>3</v>
      </c>
      <c r="N7" s="39">
        <v>4</v>
      </c>
      <c r="O7" s="39" t="s">
        <v>239</v>
      </c>
      <c r="P7" s="39" t="s">
        <v>240</v>
      </c>
      <c r="Q7" s="39" t="s">
        <v>241</v>
      </c>
    </row>
    <row r="8" spans="1:17" s="11" customFormat="1" ht="15.75" x14ac:dyDescent="0.25">
      <c r="A8" s="49">
        <v>1</v>
      </c>
      <c r="B8" s="53" t="s">
        <v>122</v>
      </c>
      <c r="C8" s="53" t="s">
        <v>123</v>
      </c>
      <c r="D8" s="53" t="s">
        <v>124</v>
      </c>
      <c r="E8" s="53" t="s">
        <v>34</v>
      </c>
      <c r="F8" s="55">
        <v>41167</v>
      </c>
      <c r="G8" s="52" t="s">
        <v>2</v>
      </c>
      <c r="H8" s="49" t="s">
        <v>113</v>
      </c>
      <c r="I8" s="52">
        <v>5</v>
      </c>
      <c r="J8" s="52" t="s">
        <v>121</v>
      </c>
      <c r="K8" s="56">
        <v>10</v>
      </c>
      <c r="L8" s="56">
        <v>6.8</v>
      </c>
      <c r="M8" s="56">
        <v>10</v>
      </c>
      <c r="N8" s="56">
        <v>6</v>
      </c>
      <c r="O8" s="45">
        <f t="shared" ref="O8:O26" si="0">SUM(K8:N8)</f>
        <v>32.799999999999997</v>
      </c>
      <c r="P8" s="45">
        <f>O8*100/40</f>
        <v>81.999999999999986</v>
      </c>
      <c r="Q8" s="56" t="s">
        <v>242</v>
      </c>
    </row>
    <row r="9" spans="1:17" s="11" customFormat="1" ht="15.75" x14ac:dyDescent="0.25">
      <c r="A9" s="15">
        <v>2</v>
      </c>
      <c r="B9" s="14" t="s">
        <v>100</v>
      </c>
      <c r="C9" s="15" t="s">
        <v>177</v>
      </c>
      <c r="D9" s="15" t="s">
        <v>178</v>
      </c>
      <c r="E9" s="17" t="s">
        <v>79</v>
      </c>
      <c r="F9" s="20">
        <v>41078</v>
      </c>
      <c r="G9" s="29" t="s">
        <v>2</v>
      </c>
      <c r="H9" s="15" t="s">
        <v>166</v>
      </c>
      <c r="I9" s="17">
        <v>5</v>
      </c>
      <c r="J9" s="15" t="s">
        <v>176</v>
      </c>
      <c r="K9" s="54">
        <v>10</v>
      </c>
      <c r="L9" s="54">
        <v>3.4</v>
      </c>
      <c r="M9" s="54">
        <v>10</v>
      </c>
      <c r="N9" s="54">
        <v>7.5</v>
      </c>
      <c r="O9" s="12">
        <f t="shared" si="0"/>
        <v>30.9</v>
      </c>
      <c r="P9" s="45">
        <f t="shared" ref="P9:P26" si="1">O9*100/40</f>
        <v>77.25</v>
      </c>
      <c r="Q9" s="54" t="s">
        <v>243</v>
      </c>
    </row>
    <row r="10" spans="1:17" ht="15.75" x14ac:dyDescent="0.25">
      <c r="A10" s="15">
        <v>3</v>
      </c>
      <c r="B10" s="17" t="s">
        <v>27</v>
      </c>
      <c r="C10" s="15" t="s">
        <v>28</v>
      </c>
      <c r="D10" s="15" t="s">
        <v>29</v>
      </c>
      <c r="E10" s="19" t="s">
        <v>20</v>
      </c>
      <c r="F10" s="16">
        <v>40995</v>
      </c>
      <c r="G10" s="29" t="s">
        <v>2</v>
      </c>
      <c r="H10" s="17" t="s">
        <v>21</v>
      </c>
      <c r="I10" s="17">
        <v>5</v>
      </c>
      <c r="J10" s="17" t="s">
        <v>30</v>
      </c>
      <c r="K10" s="12">
        <v>10</v>
      </c>
      <c r="L10" s="12">
        <v>5.0999999999999996</v>
      </c>
      <c r="M10" s="12">
        <v>7</v>
      </c>
      <c r="N10" s="12">
        <v>8</v>
      </c>
      <c r="O10" s="12">
        <f t="shared" si="0"/>
        <v>30.1</v>
      </c>
      <c r="P10" s="45">
        <f t="shared" si="1"/>
        <v>75.25</v>
      </c>
      <c r="Q10" s="54" t="s">
        <v>243</v>
      </c>
    </row>
    <row r="11" spans="1:17" ht="15.75" x14ac:dyDescent="0.25">
      <c r="A11" s="15">
        <v>4</v>
      </c>
      <c r="B11" s="14" t="s">
        <v>205</v>
      </c>
      <c r="C11" s="15" t="s">
        <v>206</v>
      </c>
      <c r="D11" s="15" t="s">
        <v>207</v>
      </c>
      <c r="E11" s="17" t="s">
        <v>79</v>
      </c>
      <c r="F11" s="20">
        <v>41200</v>
      </c>
      <c r="G11" s="29" t="s">
        <v>2</v>
      </c>
      <c r="H11" s="15" t="s">
        <v>208</v>
      </c>
      <c r="I11" s="17">
        <v>5</v>
      </c>
      <c r="J11" s="15" t="s">
        <v>209</v>
      </c>
      <c r="K11" s="54">
        <v>10</v>
      </c>
      <c r="L11" s="54">
        <v>5.0999999999999996</v>
      </c>
      <c r="M11" s="54">
        <v>9</v>
      </c>
      <c r="N11" s="54">
        <v>6</v>
      </c>
      <c r="O11" s="12">
        <f t="shared" si="0"/>
        <v>30.1</v>
      </c>
      <c r="P11" s="45">
        <f t="shared" si="1"/>
        <v>75.25</v>
      </c>
      <c r="Q11" s="54" t="s">
        <v>243</v>
      </c>
    </row>
    <row r="12" spans="1:17" ht="15.75" x14ac:dyDescent="0.25">
      <c r="A12" s="15">
        <v>5</v>
      </c>
      <c r="B12" s="14" t="s">
        <v>86</v>
      </c>
      <c r="C12" s="15" t="s">
        <v>87</v>
      </c>
      <c r="D12" s="15" t="s">
        <v>88</v>
      </c>
      <c r="E12" s="19" t="s">
        <v>79</v>
      </c>
      <c r="F12" s="20">
        <v>41274</v>
      </c>
      <c r="G12" s="29" t="s">
        <v>2</v>
      </c>
      <c r="H12" s="15" t="s">
        <v>80</v>
      </c>
      <c r="I12" s="17">
        <v>5</v>
      </c>
      <c r="J12" s="15" t="s">
        <v>85</v>
      </c>
      <c r="K12" s="54">
        <v>10</v>
      </c>
      <c r="L12" s="54">
        <v>3.4</v>
      </c>
      <c r="M12" s="54">
        <v>10</v>
      </c>
      <c r="N12" s="54">
        <v>6</v>
      </c>
      <c r="O12" s="12">
        <f t="shared" si="0"/>
        <v>29.4</v>
      </c>
      <c r="P12" s="45">
        <f t="shared" si="1"/>
        <v>73.5</v>
      </c>
      <c r="Q12" s="54" t="s">
        <v>243</v>
      </c>
    </row>
    <row r="13" spans="1:17" ht="15.75" x14ac:dyDescent="0.25">
      <c r="A13" s="15">
        <v>6</v>
      </c>
      <c r="B13" s="17" t="s">
        <v>118</v>
      </c>
      <c r="C13" s="17" t="s">
        <v>119</v>
      </c>
      <c r="D13" s="17" t="s">
        <v>120</v>
      </c>
      <c r="E13" s="17" t="s">
        <v>20</v>
      </c>
      <c r="F13" s="16">
        <v>41016</v>
      </c>
      <c r="G13" s="29" t="s">
        <v>2</v>
      </c>
      <c r="H13" s="15" t="s">
        <v>113</v>
      </c>
      <c r="I13" s="29">
        <v>5</v>
      </c>
      <c r="J13" s="29" t="s">
        <v>121</v>
      </c>
      <c r="K13" s="54">
        <v>7</v>
      </c>
      <c r="L13" s="54">
        <v>3.4</v>
      </c>
      <c r="M13" s="54">
        <v>9</v>
      </c>
      <c r="N13" s="54">
        <v>10</v>
      </c>
      <c r="O13" s="12">
        <f t="shared" si="0"/>
        <v>29.4</v>
      </c>
      <c r="P13" s="45">
        <f t="shared" si="1"/>
        <v>73.5</v>
      </c>
      <c r="Q13" s="54" t="s">
        <v>243</v>
      </c>
    </row>
    <row r="14" spans="1:17" ht="15.75" x14ac:dyDescent="0.25">
      <c r="A14" s="15">
        <v>7</v>
      </c>
      <c r="B14" s="14" t="s">
        <v>106</v>
      </c>
      <c r="C14" s="15" t="s">
        <v>210</v>
      </c>
      <c r="D14" s="15" t="s">
        <v>211</v>
      </c>
      <c r="E14" s="19" t="s">
        <v>79</v>
      </c>
      <c r="F14" s="20">
        <v>41359</v>
      </c>
      <c r="G14" s="29" t="s">
        <v>2</v>
      </c>
      <c r="H14" s="15" t="s">
        <v>208</v>
      </c>
      <c r="I14" s="17">
        <v>5</v>
      </c>
      <c r="J14" s="15" t="s">
        <v>212</v>
      </c>
      <c r="K14" s="54">
        <v>7.5</v>
      </c>
      <c r="L14" s="54">
        <v>6</v>
      </c>
      <c r="M14" s="54">
        <v>5</v>
      </c>
      <c r="N14" s="54">
        <v>8</v>
      </c>
      <c r="O14" s="12">
        <f t="shared" si="0"/>
        <v>26.5</v>
      </c>
      <c r="P14" s="45">
        <f t="shared" si="1"/>
        <v>66.25</v>
      </c>
      <c r="Q14" s="54" t="s">
        <v>243</v>
      </c>
    </row>
    <row r="15" spans="1:17" ht="15.75" x14ac:dyDescent="0.25">
      <c r="A15" s="15">
        <v>8</v>
      </c>
      <c r="B15" s="14" t="s">
        <v>54</v>
      </c>
      <c r="C15" s="15" t="s">
        <v>62</v>
      </c>
      <c r="D15" s="15" t="s">
        <v>53</v>
      </c>
      <c r="E15" s="17" t="s">
        <v>34</v>
      </c>
      <c r="F15" s="20">
        <v>41380</v>
      </c>
      <c r="G15" s="29" t="s">
        <v>2</v>
      </c>
      <c r="H15" s="15" t="s">
        <v>52</v>
      </c>
      <c r="I15" s="17">
        <v>5</v>
      </c>
      <c r="J15" s="15" t="s">
        <v>61</v>
      </c>
      <c r="K15" s="54">
        <v>10</v>
      </c>
      <c r="L15" s="54">
        <v>3.4</v>
      </c>
      <c r="M15" s="54">
        <v>4</v>
      </c>
      <c r="N15" s="54">
        <v>8</v>
      </c>
      <c r="O15" s="12">
        <f t="shared" si="0"/>
        <v>25.4</v>
      </c>
      <c r="P15" s="45">
        <f t="shared" si="1"/>
        <v>63.5</v>
      </c>
      <c r="Q15" s="54" t="s">
        <v>243</v>
      </c>
    </row>
    <row r="16" spans="1:17" ht="15.75" x14ac:dyDescent="0.25">
      <c r="A16" s="15">
        <v>9</v>
      </c>
      <c r="B16" s="14" t="s">
        <v>89</v>
      </c>
      <c r="C16" s="15" t="s">
        <v>90</v>
      </c>
      <c r="D16" s="15" t="s">
        <v>29</v>
      </c>
      <c r="E16" s="17" t="s">
        <v>84</v>
      </c>
      <c r="F16" s="20">
        <v>41090</v>
      </c>
      <c r="G16" s="29" t="s">
        <v>2</v>
      </c>
      <c r="H16" s="15" t="s">
        <v>80</v>
      </c>
      <c r="I16" s="17">
        <v>5</v>
      </c>
      <c r="J16" s="15" t="s">
        <v>85</v>
      </c>
      <c r="K16" s="54">
        <v>10</v>
      </c>
      <c r="L16" s="54">
        <v>5.0999999999999996</v>
      </c>
      <c r="M16" s="54">
        <v>9</v>
      </c>
      <c r="N16" s="54">
        <v>0</v>
      </c>
      <c r="O16" s="12">
        <f t="shared" si="0"/>
        <v>24.1</v>
      </c>
      <c r="P16" s="45">
        <f t="shared" si="1"/>
        <v>60.25</v>
      </c>
      <c r="Q16" s="54" t="s">
        <v>243</v>
      </c>
    </row>
    <row r="17" spans="1:17" ht="15.75" x14ac:dyDescent="0.25">
      <c r="A17" s="15">
        <v>10</v>
      </c>
      <c r="B17" s="17" t="s">
        <v>31</v>
      </c>
      <c r="C17" s="15" t="s">
        <v>32</v>
      </c>
      <c r="D17" s="15" t="s">
        <v>33</v>
      </c>
      <c r="E17" s="17" t="s">
        <v>34</v>
      </c>
      <c r="F17" s="17" t="s">
        <v>131</v>
      </c>
      <c r="G17" s="29" t="s">
        <v>2</v>
      </c>
      <c r="H17" s="17" t="s">
        <v>21</v>
      </c>
      <c r="I17" s="17">
        <v>5</v>
      </c>
      <c r="J17" s="17" t="s">
        <v>35</v>
      </c>
      <c r="K17" s="12">
        <v>7.5</v>
      </c>
      <c r="L17" s="12">
        <v>3.4</v>
      </c>
      <c r="M17" s="12">
        <v>5</v>
      </c>
      <c r="N17" s="12">
        <v>8</v>
      </c>
      <c r="O17" s="12">
        <f t="shared" si="0"/>
        <v>23.9</v>
      </c>
      <c r="P17" s="45">
        <f t="shared" si="1"/>
        <v>59.75</v>
      </c>
      <c r="Q17" s="54" t="s">
        <v>243</v>
      </c>
    </row>
    <row r="18" spans="1:17" ht="15.75" x14ac:dyDescent="0.25">
      <c r="A18" s="15">
        <v>11</v>
      </c>
      <c r="B18" s="14" t="s">
        <v>173</v>
      </c>
      <c r="C18" s="15" t="s">
        <v>174</v>
      </c>
      <c r="D18" s="15" t="s">
        <v>175</v>
      </c>
      <c r="E18" s="19" t="s">
        <v>79</v>
      </c>
      <c r="F18" s="20">
        <v>40988</v>
      </c>
      <c r="G18" s="29" t="s">
        <v>2</v>
      </c>
      <c r="H18" s="15" t="s">
        <v>166</v>
      </c>
      <c r="I18" s="17">
        <v>5</v>
      </c>
      <c r="J18" s="15" t="s">
        <v>176</v>
      </c>
      <c r="K18" s="54">
        <v>7.5</v>
      </c>
      <c r="L18" s="54">
        <v>5.0999999999999996</v>
      </c>
      <c r="M18" s="54">
        <v>7</v>
      </c>
      <c r="N18" s="54">
        <v>4</v>
      </c>
      <c r="O18" s="12">
        <f t="shared" si="0"/>
        <v>23.6</v>
      </c>
      <c r="P18" s="45">
        <f t="shared" si="1"/>
        <v>59</v>
      </c>
      <c r="Q18" s="54" t="s">
        <v>243</v>
      </c>
    </row>
    <row r="19" spans="1:17" ht="15.75" x14ac:dyDescent="0.25">
      <c r="A19" s="15">
        <v>12</v>
      </c>
      <c r="B19" s="17" t="s">
        <v>142</v>
      </c>
      <c r="C19" s="17" t="s">
        <v>143</v>
      </c>
      <c r="D19" s="17" t="s">
        <v>144</v>
      </c>
      <c r="E19" s="17" t="s">
        <v>145</v>
      </c>
      <c r="F19" s="17" t="s">
        <v>146</v>
      </c>
      <c r="G19" s="29" t="s">
        <v>2</v>
      </c>
      <c r="H19" s="17" t="s">
        <v>140</v>
      </c>
      <c r="I19" s="17">
        <v>5</v>
      </c>
      <c r="J19" s="17" t="s">
        <v>147</v>
      </c>
      <c r="K19" s="54">
        <v>5</v>
      </c>
      <c r="L19" s="54">
        <v>5.0999999999999996</v>
      </c>
      <c r="M19" s="54">
        <v>9</v>
      </c>
      <c r="N19" s="54">
        <v>0</v>
      </c>
      <c r="O19" s="12">
        <f t="shared" si="0"/>
        <v>19.100000000000001</v>
      </c>
      <c r="P19" s="45">
        <f t="shared" si="1"/>
        <v>47.750000000000007</v>
      </c>
      <c r="Q19" s="54"/>
    </row>
    <row r="20" spans="1:17" ht="15.75" x14ac:dyDescent="0.25">
      <c r="A20" s="15">
        <v>13</v>
      </c>
      <c r="B20" s="14" t="s">
        <v>129</v>
      </c>
      <c r="C20" s="15" t="s">
        <v>185</v>
      </c>
      <c r="D20" s="15" t="s">
        <v>186</v>
      </c>
      <c r="E20" s="19" t="s">
        <v>34</v>
      </c>
      <c r="F20" s="20">
        <v>41181</v>
      </c>
      <c r="G20" s="29" t="s">
        <v>2</v>
      </c>
      <c r="H20" s="15" t="s">
        <v>184</v>
      </c>
      <c r="I20" s="17">
        <v>5</v>
      </c>
      <c r="J20" s="15" t="s">
        <v>187</v>
      </c>
      <c r="K20" s="54">
        <v>2.5</v>
      </c>
      <c r="L20" s="54">
        <v>2.5</v>
      </c>
      <c r="M20" s="54">
        <v>3</v>
      </c>
      <c r="N20" s="54">
        <v>4</v>
      </c>
      <c r="O20" s="12">
        <f t="shared" si="0"/>
        <v>12</v>
      </c>
      <c r="P20" s="45">
        <f t="shared" si="1"/>
        <v>30</v>
      </c>
      <c r="Q20" s="54"/>
    </row>
    <row r="21" spans="1:17" ht="15.75" x14ac:dyDescent="0.25">
      <c r="A21" s="15">
        <v>14</v>
      </c>
      <c r="B21" s="14" t="s">
        <v>227</v>
      </c>
      <c r="C21" s="15" t="s">
        <v>228</v>
      </c>
      <c r="D21" s="15" t="s">
        <v>229</v>
      </c>
      <c r="E21" s="19" t="s">
        <v>79</v>
      </c>
      <c r="F21" s="20">
        <v>41234</v>
      </c>
      <c r="G21" s="29" t="s">
        <v>2</v>
      </c>
      <c r="H21" s="15" t="s">
        <v>222</v>
      </c>
      <c r="I21" s="17">
        <v>5</v>
      </c>
      <c r="J21" s="15" t="s">
        <v>230</v>
      </c>
      <c r="K21" s="54">
        <v>2.5</v>
      </c>
      <c r="L21" s="54">
        <v>1.7</v>
      </c>
      <c r="M21" s="54">
        <v>7</v>
      </c>
      <c r="N21" s="54">
        <v>0</v>
      </c>
      <c r="O21" s="12">
        <f t="shared" si="0"/>
        <v>11.2</v>
      </c>
      <c r="P21" s="45">
        <f t="shared" si="1"/>
        <v>28</v>
      </c>
      <c r="Q21" s="54"/>
    </row>
    <row r="22" spans="1:17" ht="15.75" x14ac:dyDescent="0.25">
      <c r="A22" s="15">
        <v>15</v>
      </c>
      <c r="B22" s="14" t="s">
        <v>188</v>
      </c>
      <c r="C22" s="15" t="s">
        <v>189</v>
      </c>
      <c r="D22" s="15" t="s">
        <v>190</v>
      </c>
      <c r="E22" s="17" t="s">
        <v>20</v>
      </c>
      <c r="F22" s="20">
        <v>41062</v>
      </c>
      <c r="G22" s="29" t="s">
        <v>2</v>
      </c>
      <c r="H22" s="15" t="s">
        <v>184</v>
      </c>
      <c r="I22" s="17">
        <v>5</v>
      </c>
      <c r="J22" s="15" t="s">
        <v>187</v>
      </c>
      <c r="K22" s="54">
        <v>7.5</v>
      </c>
      <c r="L22" s="54">
        <v>3.4</v>
      </c>
      <c r="M22" s="54">
        <v>0</v>
      </c>
      <c r="N22" s="54">
        <v>0</v>
      </c>
      <c r="O22" s="12">
        <f t="shared" si="0"/>
        <v>10.9</v>
      </c>
      <c r="P22" s="45">
        <f t="shared" si="1"/>
        <v>27.25</v>
      </c>
      <c r="Q22" s="54"/>
    </row>
    <row r="23" spans="1:17" ht="15.75" x14ac:dyDescent="0.25">
      <c r="A23" s="15">
        <v>16</v>
      </c>
      <c r="B23" s="14" t="s">
        <v>231</v>
      </c>
      <c r="C23" s="15" t="s">
        <v>74</v>
      </c>
      <c r="D23" s="15" t="s">
        <v>73</v>
      </c>
      <c r="E23" s="17" t="s">
        <v>79</v>
      </c>
      <c r="F23" s="20">
        <v>41101</v>
      </c>
      <c r="G23" s="29" t="s">
        <v>2</v>
      </c>
      <c r="H23" s="15" t="s">
        <v>222</v>
      </c>
      <c r="I23" s="17">
        <v>5</v>
      </c>
      <c r="J23" s="15" t="s">
        <v>223</v>
      </c>
      <c r="K23" s="54">
        <v>2.5</v>
      </c>
      <c r="L23" s="54">
        <v>3.4</v>
      </c>
      <c r="M23" s="54">
        <v>3</v>
      </c>
      <c r="N23" s="54">
        <v>0</v>
      </c>
      <c r="O23" s="12">
        <f t="shared" si="0"/>
        <v>8.9</v>
      </c>
      <c r="P23" s="45">
        <f t="shared" si="1"/>
        <v>22.25</v>
      </c>
      <c r="Q23" s="54"/>
    </row>
    <row r="24" spans="1:17" ht="15.75" x14ac:dyDescent="0.25">
      <c r="A24" s="15">
        <v>17</v>
      </c>
      <c r="B24" s="17" t="s">
        <v>100</v>
      </c>
      <c r="C24" s="17" t="s">
        <v>101</v>
      </c>
      <c r="D24" s="17" t="s">
        <v>102</v>
      </c>
      <c r="E24" s="19" t="s">
        <v>103</v>
      </c>
      <c r="F24" s="20">
        <v>41079</v>
      </c>
      <c r="G24" s="29" t="s">
        <v>2</v>
      </c>
      <c r="H24" s="17" t="s">
        <v>97</v>
      </c>
      <c r="I24" s="17">
        <v>5</v>
      </c>
      <c r="J24" s="17" t="s">
        <v>98</v>
      </c>
      <c r="K24" s="54">
        <v>7.5</v>
      </c>
      <c r="L24" s="54">
        <v>1</v>
      </c>
      <c r="M24" s="54">
        <v>0</v>
      </c>
      <c r="N24" s="54">
        <v>0</v>
      </c>
      <c r="O24" s="12">
        <f t="shared" si="0"/>
        <v>8.5</v>
      </c>
      <c r="P24" s="45">
        <f t="shared" si="1"/>
        <v>21.25</v>
      </c>
      <c r="Q24" s="54"/>
    </row>
    <row r="25" spans="1:17" ht="15.75" x14ac:dyDescent="0.25">
      <c r="A25" s="15">
        <v>18</v>
      </c>
      <c r="B25" s="14" t="s">
        <v>65</v>
      </c>
      <c r="C25" s="15" t="s">
        <v>64</v>
      </c>
      <c r="D25" s="15" t="s">
        <v>63</v>
      </c>
      <c r="E25" s="19" t="s">
        <v>34</v>
      </c>
      <c r="F25" s="20">
        <v>40975</v>
      </c>
      <c r="G25" s="29" t="s">
        <v>2</v>
      </c>
      <c r="H25" s="15" t="s">
        <v>52</v>
      </c>
      <c r="I25" s="17">
        <v>5</v>
      </c>
      <c r="J25" s="15" t="s">
        <v>60</v>
      </c>
      <c r="K25" s="54">
        <v>0</v>
      </c>
      <c r="L25" s="54">
        <v>0</v>
      </c>
      <c r="M25" s="54">
        <v>3</v>
      </c>
      <c r="N25" s="54">
        <v>0</v>
      </c>
      <c r="O25" s="12">
        <f t="shared" si="0"/>
        <v>3</v>
      </c>
      <c r="P25" s="45">
        <f t="shared" si="1"/>
        <v>7.5</v>
      </c>
      <c r="Q25" s="54"/>
    </row>
    <row r="26" spans="1:17" ht="15.75" x14ac:dyDescent="0.25">
      <c r="A26" s="15">
        <v>19</v>
      </c>
      <c r="B26" s="14" t="s">
        <v>94</v>
      </c>
      <c r="C26" s="15" t="s">
        <v>160</v>
      </c>
      <c r="D26" s="15" t="s">
        <v>161</v>
      </c>
      <c r="E26" s="19" t="s">
        <v>20</v>
      </c>
      <c r="F26" s="20">
        <v>41416</v>
      </c>
      <c r="G26" s="29" t="s">
        <v>2</v>
      </c>
      <c r="H26" s="15" t="s">
        <v>158</v>
      </c>
      <c r="I26" s="17">
        <v>5</v>
      </c>
      <c r="J26" s="15" t="s">
        <v>159</v>
      </c>
      <c r="K26" s="54">
        <v>0</v>
      </c>
      <c r="L26" s="54">
        <v>1.7</v>
      </c>
      <c r="M26" s="54">
        <v>0</v>
      </c>
      <c r="N26" s="54">
        <v>0</v>
      </c>
      <c r="O26" s="12">
        <f t="shared" si="0"/>
        <v>1.7</v>
      </c>
      <c r="P26" s="45">
        <f t="shared" si="1"/>
        <v>4.25</v>
      </c>
      <c r="Q26" s="54"/>
    </row>
    <row r="30" spans="1:17" x14ac:dyDescent="0.2">
      <c r="B30" t="s">
        <v>244</v>
      </c>
      <c r="C30" t="s">
        <v>251</v>
      </c>
    </row>
    <row r="31" spans="1:17" x14ac:dyDescent="0.2">
      <c r="C31" t="s">
        <v>252</v>
      </c>
    </row>
    <row r="32" spans="1:17" x14ac:dyDescent="0.2">
      <c r="C32" t="s">
        <v>253</v>
      </c>
    </row>
  </sheetData>
  <sortState ref="A8:Q26">
    <sortCondition descending="1" ref="P7"/>
  </sortState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F31" sqref="F31"/>
    </sheetView>
  </sheetViews>
  <sheetFormatPr defaultRowHeight="12.75" x14ac:dyDescent="0.2"/>
  <cols>
    <col min="1" max="1" width="5.28515625" customWidth="1"/>
    <col min="2" max="2" width="24.28515625" customWidth="1"/>
    <col min="3" max="3" width="13.28515625" customWidth="1"/>
    <col min="4" max="4" width="19.42578125" customWidth="1"/>
    <col min="6" max="6" width="11.85546875" customWidth="1"/>
    <col min="8" max="8" width="52.28515625" customWidth="1"/>
    <col min="9" max="9" width="6.7109375" customWidth="1"/>
    <col min="10" max="10" width="43.42578125" customWidth="1"/>
    <col min="17" max="17" width="16.85546875" customWidth="1"/>
  </cols>
  <sheetData>
    <row r="1" spans="1:17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7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7" x14ac:dyDescent="0.2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"/>
    </row>
    <row r="4" spans="1:17" x14ac:dyDescent="0.2">
      <c r="A4" s="3"/>
      <c r="B4" s="4" t="s">
        <v>3</v>
      </c>
      <c r="C4" s="3">
        <v>6</v>
      </c>
      <c r="D4" s="3"/>
      <c r="E4" s="3"/>
      <c r="F4" s="3"/>
      <c r="G4" s="3"/>
      <c r="H4" s="3"/>
      <c r="I4" s="3"/>
      <c r="J4" s="3"/>
    </row>
    <row r="5" spans="1:17" x14ac:dyDescent="0.2">
      <c r="A5" s="3"/>
      <c r="B5" s="61" t="s">
        <v>4</v>
      </c>
      <c r="C5" s="62"/>
      <c r="D5" s="3">
        <v>40</v>
      </c>
      <c r="E5" s="3"/>
      <c r="F5" s="6"/>
      <c r="G5" s="3"/>
      <c r="H5" s="3"/>
      <c r="I5" s="3"/>
      <c r="J5" s="3"/>
    </row>
    <row r="6" spans="1:17" x14ac:dyDescent="0.2">
      <c r="A6" s="7"/>
      <c r="B6" s="7"/>
      <c r="C6" s="7"/>
      <c r="D6" s="7"/>
      <c r="E6" s="7"/>
      <c r="F6" s="8"/>
      <c r="G6" s="7"/>
      <c r="H6" s="7"/>
      <c r="I6" s="9"/>
      <c r="J6" s="7"/>
    </row>
    <row r="7" spans="1:17" ht="47.25" x14ac:dyDescent="0.25">
      <c r="A7" s="57" t="s">
        <v>5</v>
      </c>
      <c r="B7" s="57" t="s">
        <v>6</v>
      </c>
      <c r="C7" s="57" t="s">
        <v>7</v>
      </c>
      <c r="D7" s="57" t="s">
        <v>8</v>
      </c>
      <c r="E7" s="57" t="s">
        <v>9</v>
      </c>
      <c r="F7" s="57" t="s">
        <v>10</v>
      </c>
      <c r="G7" s="57" t="s">
        <v>11</v>
      </c>
      <c r="H7" s="57" t="s">
        <v>12</v>
      </c>
      <c r="I7" s="57" t="s">
        <v>3</v>
      </c>
      <c r="J7" s="57" t="s">
        <v>13</v>
      </c>
      <c r="K7" s="58">
        <v>1</v>
      </c>
      <c r="L7" s="58">
        <v>2</v>
      </c>
      <c r="M7" s="58">
        <v>3</v>
      </c>
      <c r="N7" s="58">
        <v>4</v>
      </c>
      <c r="O7" s="58" t="s">
        <v>239</v>
      </c>
      <c r="P7" s="58" t="s">
        <v>240</v>
      </c>
      <c r="Q7" s="58" t="s">
        <v>241</v>
      </c>
    </row>
    <row r="8" spans="1:17" s="11" customFormat="1" ht="15.75" x14ac:dyDescent="0.2">
      <c r="A8" s="41">
        <v>1</v>
      </c>
      <c r="B8" s="41" t="s">
        <v>75</v>
      </c>
      <c r="C8" s="41" t="s">
        <v>74</v>
      </c>
      <c r="D8" s="41" t="s">
        <v>49</v>
      </c>
      <c r="E8" s="42" t="s">
        <v>34</v>
      </c>
      <c r="F8" s="43">
        <v>40731</v>
      </c>
      <c r="G8" s="44" t="s">
        <v>2</v>
      </c>
      <c r="H8" s="41" t="s">
        <v>113</v>
      </c>
      <c r="I8" s="45">
        <v>6</v>
      </c>
      <c r="J8" s="41" t="s">
        <v>121</v>
      </c>
      <c r="K8" s="48">
        <v>5</v>
      </c>
      <c r="L8" s="48">
        <v>8</v>
      </c>
      <c r="M8" s="48">
        <v>10</v>
      </c>
      <c r="N8" s="48">
        <v>9</v>
      </c>
      <c r="O8" s="48">
        <f t="shared" ref="O8:O24" si="0">SUM(K8:N8)</f>
        <v>32</v>
      </c>
      <c r="P8" s="48">
        <f t="shared" ref="P8:P24" si="1">O8*100/40</f>
        <v>80</v>
      </c>
      <c r="Q8" s="60" t="s">
        <v>242</v>
      </c>
    </row>
    <row r="9" spans="1:17" s="11" customFormat="1" ht="15.75" x14ac:dyDescent="0.2">
      <c r="A9" s="22">
        <v>2</v>
      </c>
      <c r="B9" s="12" t="s">
        <v>40</v>
      </c>
      <c r="C9" s="22" t="s">
        <v>41</v>
      </c>
      <c r="D9" s="22" t="s">
        <v>42</v>
      </c>
      <c r="E9" s="12" t="s">
        <v>20</v>
      </c>
      <c r="F9" s="13">
        <v>40872</v>
      </c>
      <c r="G9" s="27" t="s">
        <v>2</v>
      </c>
      <c r="H9" s="12" t="s">
        <v>21</v>
      </c>
      <c r="I9" s="12">
        <v>6</v>
      </c>
      <c r="J9" s="12" t="s">
        <v>43</v>
      </c>
      <c r="K9" s="38">
        <v>10</v>
      </c>
      <c r="L9" s="38">
        <v>4</v>
      </c>
      <c r="M9" s="38">
        <v>5</v>
      </c>
      <c r="N9" s="38">
        <v>9</v>
      </c>
      <c r="O9" s="38">
        <f t="shared" si="0"/>
        <v>28</v>
      </c>
      <c r="P9" s="38">
        <f t="shared" si="1"/>
        <v>70</v>
      </c>
      <c r="Q9" s="37" t="s">
        <v>243</v>
      </c>
    </row>
    <row r="10" spans="1:17" s="11" customFormat="1" ht="15.75" x14ac:dyDescent="0.2">
      <c r="A10" s="22">
        <v>3</v>
      </c>
      <c r="B10" s="25" t="s">
        <v>71</v>
      </c>
      <c r="C10" s="22" t="s">
        <v>70</v>
      </c>
      <c r="D10" s="22" t="s">
        <v>59</v>
      </c>
      <c r="E10" s="23" t="s">
        <v>34</v>
      </c>
      <c r="F10" s="24">
        <v>40939</v>
      </c>
      <c r="G10" s="27" t="s">
        <v>2</v>
      </c>
      <c r="H10" s="22" t="s">
        <v>66</v>
      </c>
      <c r="I10" s="12">
        <v>6</v>
      </c>
      <c r="J10" s="22" t="s">
        <v>61</v>
      </c>
      <c r="K10" s="38">
        <v>9</v>
      </c>
      <c r="L10" s="38">
        <v>0</v>
      </c>
      <c r="M10" s="38">
        <v>9</v>
      </c>
      <c r="N10" s="38">
        <v>10</v>
      </c>
      <c r="O10" s="38">
        <f t="shared" si="0"/>
        <v>28</v>
      </c>
      <c r="P10" s="38">
        <f t="shared" si="1"/>
        <v>70</v>
      </c>
      <c r="Q10" s="37" t="s">
        <v>243</v>
      </c>
    </row>
    <row r="11" spans="1:17" s="11" customFormat="1" ht="15.75" x14ac:dyDescent="0.2">
      <c r="A11" s="22">
        <v>4</v>
      </c>
      <c r="B11" s="25" t="s">
        <v>216</v>
      </c>
      <c r="C11" s="22" t="s">
        <v>217</v>
      </c>
      <c r="D11" s="22" t="s">
        <v>51</v>
      </c>
      <c r="E11" s="23" t="s">
        <v>79</v>
      </c>
      <c r="F11" s="24">
        <v>40737</v>
      </c>
      <c r="G11" s="27" t="s">
        <v>2</v>
      </c>
      <c r="H11" s="22" t="s">
        <v>208</v>
      </c>
      <c r="I11" s="12">
        <v>6</v>
      </c>
      <c r="J11" s="22" t="s">
        <v>218</v>
      </c>
      <c r="K11" s="38">
        <v>10</v>
      </c>
      <c r="L11" s="38">
        <v>8</v>
      </c>
      <c r="M11" s="38">
        <v>9</v>
      </c>
      <c r="N11" s="38">
        <v>0</v>
      </c>
      <c r="O11" s="38">
        <f t="shared" si="0"/>
        <v>27</v>
      </c>
      <c r="P11" s="38">
        <f t="shared" si="1"/>
        <v>67.5</v>
      </c>
      <c r="Q11" s="37" t="s">
        <v>243</v>
      </c>
    </row>
    <row r="12" spans="1:17" ht="15.75" x14ac:dyDescent="0.2">
      <c r="A12" s="22">
        <v>5</v>
      </c>
      <c r="B12" s="25" t="s">
        <v>69</v>
      </c>
      <c r="C12" s="22" t="s">
        <v>68</v>
      </c>
      <c r="D12" s="22" t="s">
        <v>67</v>
      </c>
      <c r="E12" s="13" t="s">
        <v>34</v>
      </c>
      <c r="F12" s="24">
        <v>40955</v>
      </c>
      <c r="G12" s="27" t="s">
        <v>2</v>
      </c>
      <c r="H12" s="22" t="s">
        <v>66</v>
      </c>
      <c r="I12" s="12">
        <v>6</v>
      </c>
      <c r="J12" s="22" t="s">
        <v>61</v>
      </c>
      <c r="K12" s="38">
        <v>10</v>
      </c>
      <c r="L12" s="38">
        <v>5</v>
      </c>
      <c r="M12" s="38">
        <v>8</v>
      </c>
      <c r="N12" s="38">
        <v>2</v>
      </c>
      <c r="O12" s="38">
        <f t="shared" si="0"/>
        <v>25</v>
      </c>
      <c r="P12" s="38">
        <f t="shared" si="1"/>
        <v>62.5</v>
      </c>
      <c r="Q12" s="37" t="s">
        <v>243</v>
      </c>
    </row>
    <row r="13" spans="1:17" ht="15.75" x14ac:dyDescent="0.25">
      <c r="A13" s="22">
        <v>6</v>
      </c>
      <c r="B13" s="54" t="s">
        <v>236</v>
      </c>
      <c r="C13" s="54" t="s">
        <v>237</v>
      </c>
      <c r="D13" s="54" t="s">
        <v>238</v>
      </c>
      <c r="E13" s="54" t="s">
        <v>79</v>
      </c>
      <c r="F13" s="59">
        <v>40734</v>
      </c>
      <c r="G13" s="27" t="s">
        <v>2</v>
      </c>
      <c r="H13" s="54" t="s">
        <v>222</v>
      </c>
      <c r="I13" s="54">
        <v>6</v>
      </c>
      <c r="J13" s="54" t="s">
        <v>224</v>
      </c>
      <c r="K13" s="38">
        <v>5</v>
      </c>
      <c r="L13" s="38">
        <v>3</v>
      </c>
      <c r="M13" s="38">
        <v>7</v>
      </c>
      <c r="N13" s="38">
        <v>7</v>
      </c>
      <c r="O13" s="38">
        <f t="shared" si="0"/>
        <v>22</v>
      </c>
      <c r="P13" s="38">
        <f t="shared" si="1"/>
        <v>55</v>
      </c>
      <c r="Q13" s="37" t="s">
        <v>243</v>
      </c>
    </row>
    <row r="14" spans="1:17" ht="15.75" x14ac:dyDescent="0.2">
      <c r="A14" s="22">
        <v>7</v>
      </c>
      <c r="B14" s="12" t="s">
        <v>125</v>
      </c>
      <c r="C14" s="12" t="s">
        <v>126</v>
      </c>
      <c r="D14" s="12" t="s">
        <v>127</v>
      </c>
      <c r="E14" s="12" t="s">
        <v>20</v>
      </c>
      <c r="F14" s="13">
        <v>41194</v>
      </c>
      <c r="G14" s="27" t="s">
        <v>2</v>
      </c>
      <c r="H14" s="22" t="s">
        <v>113</v>
      </c>
      <c r="I14" s="12">
        <v>6</v>
      </c>
      <c r="J14" s="22" t="s">
        <v>128</v>
      </c>
      <c r="K14" s="38">
        <v>5</v>
      </c>
      <c r="L14" s="38">
        <v>5</v>
      </c>
      <c r="M14" s="38">
        <v>6</v>
      </c>
      <c r="N14" s="38">
        <v>5</v>
      </c>
      <c r="O14" s="38">
        <f t="shared" si="0"/>
        <v>21</v>
      </c>
      <c r="P14" s="38">
        <f t="shared" si="1"/>
        <v>52.5</v>
      </c>
      <c r="Q14" s="37" t="s">
        <v>243</v>
      </c>
    </row>
    <row r="15" spans="1:17" ht="15.75" x14ac:dyDescent="0.2">
      <c r="A15" s="22">
        <v>8</v>
      </c>
      <c r="B15" s="25" t="s">
        <v>91</v>
      </c>
      <c r="C15" s="22" t="s">
        <v>92</v>
      </c>
      <c r="D15" s="22" t="s">
        <v>93</v>
      </c>
      <c r="E15" s="12" t="s">
        <v>84</v>
      </c>
      <c r="F15" s="24">
        <v>40993</v>
      </c>
      <c r="G15" s="27" t="s">
        <v>2</v>
      </c>
      <c r="H15" s="22" t="s">
        <v>80</v>
      </c>
      <c r="I15" s="12">
        <v>6</v>
      </c>
      <c r="J15" s="22" t="s">
        <v>85</v>
      </c>
      <c r="K15" s="38">
        <v>7</v>
      </c>
      <c r="L15" s="38">
        <v>3</v>
      </c>
      <c r="M15" s="38">
        <v>8</v>
      </c>
      <c r="N15" s="38">
        <v>2</v>
      </c>
      <c r="O15" s="38">
        <f t="shared" si="0"/>
        <v>20</v>
      </c>
      <c r="P15" s="38">
        <f t="shared" si="1"/>
        <v>50</v>
      </c>
      <c r="Q15" s="37" t="s">
        <v>243</v>
      </c>
    </row>
    <row r="16" spans="1:17" ht="15.75" x14ac:dyDescent="0.2">
      <c r="A16" s="22">
        <v>9</v>
      </c>
      <c r="B16" s="12" t="s">
        <v>104</v>
      </c>
      <c r="C16" s="12" t="s">
        <v>95</v>
      </c>
      <c r="D16" s="12" t="s">
        <v>105</v>
      </c>
      <c r="E16" s="12" t="s">
        <v>99</v>
      </c>
      <c r="F16" s="24">
        <v>40878</v>
      </c>
      <c r="G16" s="27" t="s">
        <v>2</v>
      </c>
      <c r="H16" s="12" t="s">
        <v>97</v>
      </c>
      <c r="I16" s="12">
        <v>6</v>
      </c>
      <c r="J16" s="12" t="s">
        <v>98</v>
      </c>
      <c r="K16" s="38">
        <v>5</v>
      </c>
      <c r="L16" s="38">
        <v>8</v>
      </c>
      <c r="M16" s="38">
        <v>7</v>
      </c>
      <c r="N16" s="38">
        <v>0</v>
      </c>
      <c r="O16" s="38">
        <f t="shared" si="0"/>
        <v>20</v>
      </c>
      <c r="P16" s="38">
        <f t="shared" si="1"/>
        <v>50</v>
      </c>
      <c r="Q16" s="37" t="s">
        <v>243</v>
      </c>
    </row>
    <row r="17" spans="1:17" ht="15.75" x14ac:dyDescent="0.2">
      <c r="A17" s="22">
        <v>10</v>
      </c>
      <c r="B17" s="12" t="s">
        <v>36</v>
      </c>
      <c r="C17" s="22" t="s">
        <v>37</v>
      </c>
      <c r="D17" s="22" t="s">
        <v>38</v>
      </c>
      <c r="E17" s="23" t="s">
        <v>34</v>
      </c>
      <c r="F17" s="13">
        <v>40569</v>
      </c>
      <c r="G17" s="27" t="s">
        <v>2</v>
      </c>
      <c r="H17" s="12" t="s">
        <v>21</v>
      </c>
      <c r="I17" s="12">
        <v>6</v>
      </c>
      <c r="J17" s="12" t="s">
        <v>39</v>
      </c>
      <c r="K17" s="38">
        <v>5</v>
      </c>
      <c r="L17" s="38">
        <v>2</v>
      </c>
      <c r="M17" s="38">
        <v>10</v>
      </c>
      <c r="N17" s="38">
        <v>2</v>
      </c>
      <c r="O17" s="38">
        <f t="shared" si="0"/>
        <v>19</v>
      </c>
      <c r="P17" s="38">
        <f t="shared" si="1"/>
        <v>47.5</v>
      </c>
      <c r="Q17" s="36"/>
    </row>
    <row r="18" spans="1:17" ht="15.75" x14ac:dyDescent="0.2">
      <c r="A18" s="22">
        <v>11</v>
      </c>
      <c r="B18" s="12" t="s">
        <v>47</v>
      </c>
      <c r="C18" s="12" t="s">
        <v>48</v>
      </c>
      <c r="D18" s="12" t="s">
        <v>49</v>
      </c>
      <c r="E18" s="12" t="s">
        <v>34</v>
      </c>
      <c r="F18" s="13">
        <v>40762</v>
      </c>
      <c r="G18" s="27" t="s">
        <v>2</v>
      </c>
      <c r="H18" s="12" t="s">
        <v>21</v>
      </c>
      <c r="I18" s="12">
        <v>6</v>
      </c>
      <c r="J18" s="12" t="s">
        <v>39</v>
      </c>
      <c r="K18" s="38">
        <v>10</v>
      </c>
      <c r="L18" s="38">
        <v>0</v>
      </c>
      <c r="M18" s="38">
        <v>4</v>
      </c>
      <c r="N18" s="38">
        <v>5</v>
      </c>
      <c r="O18" s="38">
        <f t="shared" si="0"/>
        <v>19</v>
      </c>
      <c r="P18" s="38">
        <f t="shared" si="1"/>
        <v>47.5</v>
      </c>
      <c r="Q18" s="36"/>
    </row>
    <row r="19" spans="1:17" ht="15.75" x14ac:dyDescent="0.2">
      <c r="A19" s="22">
        <v>12</v>
      </c>
      <c r="B19" s="25" t="s">
        <v>213</v>
      </c>
      <c r="C19" s="22" t="s">
        <v>214</v>
      </c>
      <c r="D19" s="22" t="s">
        <v>151</v>
      </c>
      <c r="E19" s="12" t="s">
        <v>79</v>
      </c>
      <c r="F19" s="24">
        <v>40698</v>
      </c>
      <c r="G19" s="27" t="s">
        <v>2</v>
      </c>
      <c r="H19" s="22" t="s">
        <v>208</v>
      </c>
      <c r="I19" s="12">
        <v>6</v>
      </c>
      <c r="J19" s="22" t="s">
        <v>215</v>
      </c>
      <c r="K19" s="38">
        <v>7</v>
      </c>
      <c r="L19" s="38">
        <v>0</v>
      </c>
      <c r="M19" s="38">
        <v>8</v>
      </c>
      <c r="N19" s="38">
        <v>2</v>
      </c>
      <c r="O19" s="38">
        <f t="shared" si="0"/>
        <v>17</v>
      </c>
      <c r="P19" s="38">
        <f t="shared" si="1"/>
        <v>42.5</v>
      </c>
      <c r="Q19" s="36"/>
    </row>
    <row r="20" spans="1:17" ht="15.75" x14ac:dyDescent="0.2">
      <c r="A20" s="22">
        <v>13</v>
      </c>
      <c r="B20" s="25" t="s">
        <v>194</v>
      </c>
      <c r="C20" s="22" t="s">
        <v>195</v>
      </c>
      <c r="D20" s="22" t="s">
        <v>102</v>
      </c>
      <c r="E20" s="12" t="s">
        <v>34</v>
      </c>
      <c r="F20" s="24">
        <v>40885</v>
      </c>
      <c r="G20" s="27" t="s">
        <v>2</v>
      </c>
      <c r="H20" s="22" t="s">
        <v>184</v>
      </c>
      <c r="I20" s="12">
        <v>6</v>
      </c>
      <c r="J20" s="22" t="s">
        <v>187</v>
      </c>
      <c r="K20" s="38">
        <v>5</v>
      </c>
      <c r="L20" s="38">
        <v>3</v>
      </c>
      <c r="M20" s="38">
        <v>4</v>
      </c>
      <c r="N20" s="38">
        <v>2</v>
      </c>
      <c r="O20" s="38">
        <f t="shared" si="0"/>
        <v>14</v>
      </c>
      <c r="P20" s="38">
        <f t="shared" si="1"/>
        <v>35</v>
      </c>
      <c r="Q20" s="36"/>
    </row>
    <row r="21" spans="1:17" ht="15.75" x14ac:dyDescent="0.2">
      <c r="A21" s="22">
        <v>14</v>
      </c>
      <c r="B21" s="25" t="s">
        <v>191</v>
      </c>
      <c r="C21" s="22" t="s">
        <v>192</v>
      </c>
      <c r="D21" s="22" t="s">
        <v>181</v>
      </c>
      <c r="E21" s="23" t="s">
        <v>20</v>
      </c>
      <c r="F21" s="24">
        <v>40607</v>
      </c>
      <c r="G21" s="27" t="s">
        <v>2</v>
      </c>
      <c r="H21" s="22" t="s">
        <v>184</v>
      </c>
      <c r="I21" s="12">
        <v>6</v>
      </c>
      <c r="J21" s="22" t="s">
        <v>193</v>
      </c>
      <c r="K21" s="38">
        <v>8</v>
      </c>
      <c r="L21" s="38">
        <v>0</v>
      </c>
      <c r="M21" s="38">
        <v>5</v>
      </c>
      <c r="N21" s="38">
        <v>0</v>
      </c>
      <c r="O21" s="38">
        <f t="shared" si="0"/>
        <v>13</v>
      </c>
      <c r="P21" s="38">
        <f t="shared" si="1"/>
        <v>32.5</v>
      </c>
      <c r="Q21" s="36"/>
    </row>
    <row r="22" spans="1:17" ht="15.75" x14ac:dyDescent="0.2">
      <c r="A22" s="22">
        <v>15</v>
      </c>
      <c r="B22" s="25" t="s">
        <v>232</v>
      </c>
      <c r="C22" s="22" t="s">
        <v>233</v>
      </c>
      <c r="D22" s="22" t="s">
        <v>234</v>
      </c>
      <c r="E22" s="12" t="s">
        <v>84</v>
      </c>
      <c r="F22" s="24">
        <v>40750</v>
      </c>
      <c r="G22" s="27" t="s">
        <v>2</v>
      </c>
      <c r="H22" s="22" t="s">
        <v>222</v>
      </c>
      <c r="I22" s="12">
        <v>6</v>
      </c>
      <c r="J22" s="22" t="s">
        <v>235</v>
      </c>
      <c r="K22" s="38">
        <v>8</v>
      </c>
      <c r="L22" s="38">
        <v>0</v>
      </c>
      <c r="M22" s="38">
        <v>5</v>
      </c>
      <c r="N22" s="38">
        <v>0</v>
      </c>
      <c r="O22" s="38">
        <f t="shared" si="0"/>
        <v>13</v>
      </c>
      <c r="P22" s="38">
        <f t="shared" si="1"/>
        <v>32.5</v>
      </c>
      <c r="Q22" s="36"/>
    </row>
    <row r="23" spans="1:17" ht="15.75" x14ac:dyDescent="0.2">
      <c r="A23" s="22">
        <v>16</v>
      </c>
      <c r="B23" s="25" t="s">
        <v>148</v>
      </c>
      <c r="C23" s="22" t="s">
        <v>149</v>
      </c>
      <c r="D23" s="22" t="s">
        <v>83</v>
      </c>
      <c r="E23" s="23" t="s">
        <v>84</v>
      </c>
      <c r="F23" s="24">
        <v>40989</v>
      </c>
      <c r="G23" s="27" t="s">
        <v>2</v>
      </c>
      <c r="H23" s="22" t="s">
        <v>140</v>
      </c>
      <c r="I23" s="12">
        <v>6</v>
      </c>
      <c r="J23" s="22" t="s">
        <v>150</v>
      </c>
      <c r="K23" s="38">
        <v>2</v>
      </c>
      <c r="L23" s="38">
        <v>4</v>
      </c>
      <c r="M23" s="38">
        <v>6</v>
      </c>
      <c r="N23" s="38">
        <v>0</v>
      </c>
      <c r="O23" s="38">
        <f t="shared" si="0"/>
        <v>12</v>
      </c>
      <c r="P23" s="38">
        <f t="shared" si="1"/>
        <v>30</v>
      </c>
      <c r="Q23" s="36"/>
    </row>
    <row r="24" spans="1:17" s="30" customFormat="1" ht="15.75" x14ac:dyDescent="0.2">
      <c r="A24" s="22">
        <v>17</v>
      </c>
      <c r="B24" s="12" t="s">
        <v>44</v>
      </c>
      <c r="C24" s="12" t="s">
        <v>45</v>
      </c>
      <c r="D24" s="12" t="s">
        <v>46</v>
      </c>
      <c r="E24" s="12" t="s">
        <v>34</v>
      </c>
      <c r="F24" s="13">
        <v>40785</v>
      </c>
      <c r="G24" s="27" t="s">
        <v>2</v>
      </c>
      <c r="H24" s="12" t="s">
        <v>21</v>
      </c>
      <c r="I24" s="12">
        <v>6</v>
      </c>
      <c r="J24" s="12" t="s">
        <v>39</v>
      </c>
      <c r="K24" s="38">
        <v>5</v>
      </c>
      <c r="L24" s="38">
        <v>0</v>
      </c>
      <c r="M24" s="38">
        <v>5</v>
      </c>
      <c r="N24" s="38">
        <v>0</v>
      </c>
      <c r="O24" s="38">
        <f t="shared" si="0"/>
        <v>10</v>
      </c>
      <c r="P24" s="38">
        <f t="shared" si="1"/>
        <v>25</v>
      </c>
      <c r="Q24" s="36"/>
    </row>
    <row r="28" spans="1:17" x14ac:dyDescent="0.2">
      <c r="B28" t="s">
        <v>244</v>
      </c>
      <c r="C28" t="s">
        <v>254</v>
      </c>
    </row>
    <row r="29" spans="1:17" x14ac:dyDescent="0.2">
      <c r="C29" t="s">
        <v>255</v>
      </c>
    </row>
  </sheetData>
  <sortState ref="A8:Q24">
    <sortCondition descending="1" ref="P7"/>
  </sortState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 класс</vt:lpstr>
      <vt:lpstr>4 класс</vt:lpstr>
      <vt:lpstr>5 класс</vt:lpstr>
      <vt:lpstr>6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Kabinet310-7</cp:lastModifiedBy>
  <cp:lastPrinted>2023-12-01T14:53:46Z</cp:lastPrinted>
  <dcterms:modified xsi:type="dcterms:W3CDTF">2024-02-15T13:43:31Z</dcterms:modified>
</cp:coreProperties>
</file>