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840" windowHeight="10515" activeTab="3"/>
  </bookViews>
  <sheets>
    <sheet name="8 класс" sheetId="3" r:id="rId1"/>
    <sheet name="9 класс" sheetId="4" r:id="rId2"/>
    <sheet name="10 класс" sheetId="5" r:id="rId3"/>
    <sheet name="11 класс" sheetId="6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/>
  <c r="L8"/>
  <c r="M8" s="1"/>
  <c r="L9"/>
  <c r="L10"/>
  <c r="L11"/>
  <c r="L12"/>
  <c r="M12" s="1"/>
  <c r="L13"/>
  <c r="M13" s="1"/>
  <c r="L14"/>
  <c r="M14" s="1"/>
  <c r="L15"/>
  <c r="M15" s="1"/>
  <c r="L16"/>
  <c r="M16" s="1"/>
  <c r="L17"/>
  <c r="M17" s="1"/>
  <c r="M12" i="6"/>
  <c r="M13"/>
  <c r="M9" i="4"/>
  <c r="M11"/>
  <c r="M7"/>
  <c r="M10"/>
  <c r="M8" i="5"/>
  <c r="L8"/>
  <c r="L10"/>
  <c r="M10" s="1"/>
  <c r="L9"/>
  <c r="M9" s="1"/>
  <c r="L11"/>
  <c r="M11" s="1"/>
  <c r="L7"/>
  <c r="M7" s="1"/>
  <c r="L10" i="3"/>
  <c r="M10" s="1"/>
  <c r="L9"/>
  <c r="M9" s="1"/>
  <c r="L11"/>
  <c r="M11" s="1"/>
  <c r="L7"/>
  <c r="M7" s="1"/>
  <c r="L8"/>
  <c r="M8" s="1"/>
  <c r="L9" i="6"/>
  <c r="M9" s="1"/>
  <c r="L12"/>
  <c r="L13"/>
  <c r="L8"/>
  <c r="M8" s="1"/>
  <c r="L10"/>
  <c r="M10" s="1"/>
  <c r="L15"/>
  <c r="M15" s="1"/>
  <c r="L7"/>
  <c r="M7" s="1"/>
  <c r="L11"/>
  <c r="M11" s="1"/>
  <c r="L14"/>
  <c r="M14" s="1"/>
</calcChain>
</file>

<file path=xl/sharedStrings.xml><?xml version="1.0" encoding="utf-8"?>
<sst xmlns="http://schemas.openxmlformats.org/spreadsheetml/2006/main" count="293" uniqueCount="118">
  <si>
    <t>ПРОТОКОЛ</t>
  </si>
  <si>
    <t>предмет:</t>
  </si>
  <si>
    <t>класс:</t>
  </si>
  <si>
    <t>Дата проведения:</t>
  </si>
  <si>
    <t>№</t>
  </si>
  <si>
    <t>Фамилия участника</t>
  </si>
  <si>
    <t xml:space="preserve">Имя </t>
  </si>
  <si>
    <t>Отчество</t>
  </si>
  <si>
    <t>Пол (м, ж)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</si>
  <si>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</si>
  <si>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</si>
  <si>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</si>
  <si>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</si>
  <si>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% выполнения задания</t>
  </si>
  <si>
    <t>Место</t>
  </si>
  <si>
    <t>Александровна</t>
  </si>
  <si>
    <t>Арслановна</t>
  </si>
  <si>
    <t>Николаевич</t>
  </si>
  <si>
    <t>Дмитриевич</t>
  </si>
  <si>
    <t>Вадим</t>
  </si>
  <si>
    <t>ж</t>
  </si>
  <si>
    <t>м</t>
  </si>
  <si>
    <t>Элиста</t>
  </si>
  <si>
    <t>МБОУ ЭМГ</t>
  </si>
  <si>
    <t>Карманов Виктор Борисович</t>
  </si>
  <si>
    <t>Додгаева Надежда Олеговна</t>
  </si>
  <si>
    <t>Баатрович</t>
  </si>
  <si>
    <t>Аюка</t>
  </si>
  <si>
    <t>Есенов</t>
  </si>
  <si>
    <t>Баатарович</t>
  </si>
  <si>
    <t>Артем</t>
  </si>
  <si>
    <t>Алексеевич</t>
  </si>
  <si>
    <t>Энкира</t>
  </si>
  <si>
    <t>Мергеновна</t>
  </si>
  <si>
    <t>Оконова</t>
  </si>
  <si>
    <t>Элина</t>
  </si>
  <si>
    <t>Павловна</t>
  </si>
  <si>
    <t>Бембеева</t>
  </si>
  <si>
    <t>Виктория</t>
  </si>
  <si>
    <t>Денисовна</t>
  </si>
  <si>
    <t>Милана</t>
  </si>
  <si>
    <t>Очиргоряева</t>
  </si>
  <si>
    <t>Татьяна</t>
  </si>
  <si>
    <t>Ивановна</t>
  </si>
  <si>
    <t>Араев</t>
  </si>
  <si>
    <t>Баир</t>
  </si>
  <si>
    <t>Кектеев</t>
  </si>
  <si>
    <t>Александрович</t>
  </si>
  <si>
    <t>Санжеева</t>
  </si>
  <si>
    <t>Эльзята</t>
  </si>
  <si>
    <t>Аршанов</t>
  </si>
  <si>
    <t>Аршанович</t>
  </si>
  <si>
    <t>Яровой</t>
  </si>
  <si>
    <t>Романович</t>
  </si>
  <si>
    <t>Абушинов</t>
  </si>
  <si>
    <t>Годжурова</t>
  </si>
  <si>
    <t>Найтаевна</t>
  </si>
  <si>
    <t>Мингиянович</t>
  </si>
  <si>
    <t>Цебеков</t>
  </si>
  <si>
    <t>Тимур</t>
  </si>
  <si>
    <t>Эрендженова</t>
  </si>
  <si>
    <t>Агата</t>
  </si>
  <si>
    <t>Михайловна</t>
  </si>
  <si>
    <t>Бальчинов</t>
  </si>
  <si>
    <t>Савр</t>
  </si>
  <si>
    <t>Гиндеев</t>
  </si>
  <si>
    <t>Эрдни</t>
  </si>
  <si>
    <t>Каншаева</t>
  </si>
  <si>
    <t>Нохаева</t>
  </si>
  <si>
    <t>Анна</t>
  </si>
  <si>
    <t>Петровна</t>
  </si>
  <si>
    <t>Тюрбеев</t>
  </si>
  <si>
    <t>Бамба</t>
  </si>
  <si>
    <t>Эрдниевич</t>
  </si>
  <si>
    <t>Арюн</t>
  </si>
  <si>
    <t>Робототехника</t>
  </si>
  <si>
    <t>15-16.12.2025</t>
  </si>
  <si>
    <t>Теория</t>
  </si>
  <si>
    <t>теория</t>
  </si>
  <si>
    <t>Дженгуров</t>
  </si>
  <si>
    <t>Айс</t>
  </si>
  <si>
    <t>МБОУ "СОШ №4"</t>
  </si>
  <si>
    <t>Нюктиев Б.В.</t>
  </si>
  <si>
    <t>статус участника</t>
  </si>
  <si>
    <t>Оваева</t>
  </si>
  <si>
    <t>Айлана</t>
  </si>
  <si>
    <t>Олеговна</t>
  </si>
  <si>
    <t>Бурлуткина</t>
  </si>
  <si>
    <t>Лянка</t>
  </si>
  <si>
    <t>Владиславовна</t>
  </si>
  <si>
    <t>Бавжикова</t>
  </si>
  <si>
    <t>Сергеевна</t>
  </si>
  <si>
    <t>Чимкинова</t>
  </si>
  <si>
    <t>Светлана</t>
  </si>
  <si>
    <t>Саналовна</t>
  </si>
  <si>
    <t>МБОУ "Элистинский лицей"</t>
  </si>
  <si>
    <t>Практический тур</t>
  </si>
  <si>
    <t>Мальцева</t>
  </si>
  <si>
    <t>Юрьевна</t>
  </si>
  <si>
    <t>Эдгеева</t>
  </si>
  <si>
    <t>Минган</t>
  </si>
  <si>
    <t>Байн</t>
  </si>
  <si>
    <t>Нарсовна</t>
  </si>
  <si>
    <t>Шалбурова</t>
  </si>
  <si>
    <t>Айтана</t>
  </si>
  <si>
    <t>Дмитриевна</t>
  </si>
  <si>
    <t>Хобунова</t>
  </si>
  <si>
    <t>Амуланга</t>
  </si>
  <si>
    <t>Акимовна</t>
  </si>
  <si>
    <t>МБОУ"СОШ№20"</t>
  </si>
  <si>
    <t>Харцхаева Оксана Алексеевна</t>
  </si>
  <si>
    <t>Харлашкиев</t>
  </si>
  <si>
    <t>Альберт</t>
  </si>
  <si>
    <t>МБОУ "СОШ№20"</t>
  </si>
  <si>
    <t>Ванькаев Алексей Евгеньевич</t>
  </si>
  <si>
    <t>Протокол Муниципального этапа Всероссийской олимпиады школьников 2025-2026 уч. год</t>
  </si>
  <si>
    <t>Итого</t>
  </si>
  <si>
    <t>Статус участника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</si>
</sst>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0" xfId="1" applyFont="1"/>
    <xf numFmtId="0" fontId="1" fillId="0" borderId="0" xfId="0" applyFont="1"/>
    <xf numFmtId="0" fontId="4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1" xfId="1" applyFont="1" applyBorder="1"/>
    <xf numFmtId="0" fontId="3" fillId="0" borderId="0" xfId="1" applyFont="1" applyAlignment="1">
      <alignment horizontal="right"/>
    </xf>
    <xf numFmtId="0" fontId="3" fillId="0" borderId="2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0" fillId="0" borderId="2" xfId="0" applyBorder="1"/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1" fillId="0" borderId="2" xfId="0" applyFont="1" applyBorder="1"/>
    <xf numFmtId="1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/>
    </xf>
    <xf numFmtId="1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14" fontId="3" fillId="0" borderId="2" xfId="1" applyNumberFormat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4" fontId="3" fillId="0" borderId="2" xfId="1" applyNumberFormat="1" applyFont="1" applyBorder="1" applyAlignment="1">
      <alignment horizontal="left" vertical="top"/>
    </xf>
    <xf numFmtId="0" fontId="3" fillId="0" borderId="2" xfId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14" fontId="3" fillId="0" borderId="0" xfId="1" applyNumberFormat="1" applyFont="1" applyAlignment="1">
      <alignment horizontal="center"/>
    </xf>
    <xf numFmtId="14" fontId="1" fillId="0" borderId="0" xfId="0" applyNumberFormat="1" applyFont="1"/>
    <xf numFmtId="0" fontId="1" fillId="2" borderId="2" xfId="0" applyFont="1" applyFill="1" applyBorder="1"/>
    <xf numFmtId="1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zoomScale="90" zoomScaleNormal="90" workbookViewId="0">
      <selection activeCell="H18" sqref="H18"/>
    </sheetView>
  </sheetViews>
  <sheetFormatPr defaultRowHeight="15"/>
  <cols>
    <col min="1" max="1" width="3.28515625" bestFit="1" customWidth="1"/>
    <col min="2" max="2" width="13.42578125" bestFit="1" customWidth="1"/>
    <col min="3" max="3" width="11.7109375" customWidth="1"/>
    <col min="4" max="4" width="16.5703125" bestFit="1" customWidth="1"/>
    <col min="5" max="5" width="7.140625" customWidth="1"/>
    <col min="6" max="6" width="9.42578125" customWidth="1"/>
    <col min="7" max="7" width="11" bestFit="1" customWidth="1"/>
    <col min="8" max="8" width="25.7109375" customWidth="1"/>
    <col min="9" max="9" width="27.85546875" bestFit="1" customWidth="1"/>
    <col min="10" max="10" width="9.140625" customWidth="1"/>
    <col min="11" max="11" width="15.140625" customWidth="1"/>
    <col min="12" max="12" width="11.42578125" customWidth="1"/>
    <col min="13" max="13" width="13.28515625" bestFit="1" customWidth="1"/>
    <col min="14" max="14" width="7.140625" bestFit="1" customWidth="1"/>
  </cols>
  <sheetData>
    <row r="1" spans="1:14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>
      <c r="A2" s="27" t="s">
        <v>115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5.75">
      <c r="A3" s="1"/>
      <c r="B3" s="2"/>
      <c r="C3" s="3" t="s">
        <v>1</v>
      </c>
      <c r="D3" s="3" t="s">
        <v>75</v>
      </c>
      <c r="E3" s="3"/>
      <c r="F3" s="27"/>
      <c r="G3" s="27"/>
      <c r="H3" s="1"/>
      <c r="I3" s="3" t="s">
        <v>2</v>
      </c>
      <c r="J3" s="1">
        <v>8</v>
      </c>
      <c r="K3" s="1"/>
      <c r="L3" s="1"/>
      <c r="M3" s="1"/>
      <c r="N3" s="1"/>
    </row>
    <row r="4" spans="1:14" ht="15.75">
      <c r="A4" s="4"/>
      <c r="B4" s="2"/>
      <c r="C4" s="3"/>
      <c r="D4" s="3"/>
      <c r="E4" s="3"/>
      <c r="F4" s="1"/>
      <c r="G4" s="1"/>
      <c r="H4" s="1"/>
      <c r="I4" s="3" t="s">
        <v>3</v>
      </c>
      <c r="J4" s="28" t="s">
        <v>76</v>
      </c>
      <c r="K4" s="28"/>
      <c r="L4" s="28"/>
      <c r="M4" s="28"/>
      <c r="N4" s="4"/>
    </row>
    <row r="5" spans="1:14" ht="15.75">
      <c r="A5" s="5"/>
      <c r="B5" s="6"/>
      <c r="C5" s="6"/>
      <c r="D5" s="6"/>
      <c r="E5" s="6"/>
      <c r="F5" s="1"/>
      <c r="G5" s="1"/>
      <c r="H5" s="1"/>
      <c r="I5" s="6"/>
      <c r="J5" s="5"/>
      <c r="K5" s="5"/>
      <c r="L5" s="5"/>
      <c r="M5" s="5"/>
      <c r="N5" s="5"/>
    </row>
    <row r="6" spans="1:14" ht="47.25">
      <c r="A6" s="7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7" t="s">
        <v>9</v>
      </c>
      <c r="G6" s="8" t="s">
        <v>10</v>
      </c>
      <c r="H6" s="8" t="s">
        <v>11</v>
      </c>
      <c r="I6" s="8" t="s">
        <v>12</v>
      </c>
      <c r="J6" s="8" t="s">
        <v>77</v>
      </c>
      <c r="K6" s="8" t="s">
        <v>96</v>
      </c>
      <c r="L6" s="8" t="s">
        <v>116</v>
      </c>
      <c r="M6" s="8" t="s">
        <v>13</v>
      </c>
      <c r="N6" s="7" t="s">
        <v>14</v>
      </c>
    </row>
    <row r="7" spans="1:14" ht="15.75">
      <c r="A7" s="12">
        <v>1</v>
      </c>
      <c r="B7" s="12" t="s">
        <v>92</v>
      </c>
      <c r="C7" s="12" t="s">
        <v>93</v>
      </c>
      <c r="D7" s="12" t="s">
        <v>94</v>
      </c>
      <c r="E7" s="12" t="s">
        <v>20</v>
      </c>
      <c r="F7" s="12" t="s">
        <v>22</v>
      </c>
      <c r="G7" s="12"/>
      <c r="H7" s="12" t="s">
        <v>95</v>
      </c>
      <c r="I7" s="12"/>
      <c r="J7" s="14">
        <v>15</v>
      </c>
      <c r="K7" s="14">
        <v>4</v>
      </c>
      <c r="L7" s="14">
        <f>SUM(J7:K7)</f>
        <v>19</v>
      </c>
      <c r="M7" s="25">
        <f>L7*100/105</f>
        <v>18.095238095238095</v>
      </c>
      <c r="N7" s="9"/>
    </row>
    <row r="8" spans="1:14" ht="15.75">
      <c r="A8" s="12">
        <v>2</v>
      </c>
      <c r="B8" s="12" t="s">
        <v>37</v>
      </c>
      <c r="C8" s="12" t="s">
        <v>38</v>
      </c>
      <c r="D8" s="12" t="s">
        <v>39</v>
      </c>
      <c r="E8" s="12" t="s">
        <v>20</v>
      </c>
      <c r="F8" s="12" t="s">
        <v>22</v>
      </c>
      <c r="G8" s="17">
        <v>40704</v>
      </c>
      <c r="H8" s="12" t="s">
        <v>23</v>
      </c>
      <c r="I8" s="12" t="s">
        <v>25</v>
      </c>
      <c r="J8" s="14">
        <v>0</v>
      </c>
      <c r="K8" s="14">
        <v>0</v>
      </c>
      <c r="L8" s="14">
        <f>SUM(J8:K8)</f>
        <v>0</v>
      </c>
      <c r="M8" s="25">
        <f>L8*100/105</f>
        <v>0</v>
      </c>
      <c r="N8" s="9"/>
    </row>
    <row r="9" spans="1:14" ht="15.75">
      <c r="A9" s="12">
        <v>3</v>
      </c>
      <c r="B9" s="12" t="s">
        <v>28</v>
      </c>
      <c r="C9" s="12" t="s">
        <v>27</v>
      </c>
      <c r="D9" s="12" t="s">
        <v>29</v>
      </c>
      <c r="E9" s="12" t="s">
        <v>21</v>
      </c>
      <c r="F9" s="12" t="s">
        <v>22</v>
      </c>
      <c r="G9" s="17">
        <v>40934</v>
      </c>
      <c r="H9" s="12" t="s">
        <v>23</v>
      </c>
      <c r="I9" s="12" t="s">
        <v>25</v>
      </c>
      <c r="J9" s="14">
        <v>0</v>
      </c>
      <c r="K9" s="14">
        <v>0</v>
      </c>
      <c r="L9" s="14">
        <f>SUM(J9:K9)</f>
        <v>0</v>
      </c>
      <c r="M9" s="25">
        <f>L9*100/105</f>
        <v>0</v>
      </c>
      <c r="N9" s="9"/>
    </row>
    <row r="10" spans="1:14" ht="15.75">
      <c r="A10" s="12">
        <v>4</v>
      </c>
      <c r="B10" s="12" t="s">
        <v>34</v>
      </c>
      <c r="C10" s="12" t="s">
        <v>35</v>
      </c>
      <c r="D10" s="12" t="s">
        <v>15</v>
      </c>
      <c r="E10" s="12" t="s">
        <v>20</v>
      </c>
      <c r="F10" s="12" t="s">
        <v>22</v>
      </c>
      <c r="G10" s="17">
        <v>40756</v>
      </c>
      <c r="H10" s="12" t="s">
        <v>23</v>
      </c>
      <c r="I10" s="12" t="s">
        <v>24</v>
      </c>
      <c r="J10" s="14">
        <v>0</v>
      </c>
      <c r="K10" s="14">
        <v>0</v>
      </c>
      <c r="L10" s="14">
        <f>SUM(J10:K10)</f>
        <v>0</v>
      </c>
      <c r="M10" s="25">
        <f>L10*100/105</f>
        <v>0</v>
      </c>
      <c r="N10" s="9"/>
    </row>
    <row r="11" spans="1:14" ht="15.75">
      <c r="A11" s="12">
        <v>5</v>
      </c>
      <c r="B11" s="12" t="s">
        <v>41</v>
      </c>
      <c r="C11" s="12" t="s">
        <v>42</v>
      </c>
      <c r="D11" s="12" t="s">
        <v>43</v>
      </c>
      <c r="E11" s="12" t="s">
        <v>20</v>
      </c>
      <c r="F11" s="12" t="s">
        <v>22</v>
      </c>
      <c r="G11" s="29">
        <v>40572</v>
      </c>
      <c r="H11" s="12" t="s">
        <v>23</v>
      </c>
      <c r="I11" s="2" t="s">
        <v>25</v>
      </c>
      <c r="J11" s="14">
        <v>0</v>
      </c>
      <c r="K11" s="14">
        <v>0</v>
      </c>
      <c r="L11" s="14">
        <f>SUM(J11:K11)</f>
        <v>0</v>
      </c>
      <c r="M11" s="25">
        <f>L11*100/105</f>
        <v>0</v>
      </c>
      <c r="N11" s="9"/>
    </row>
  </sheetData>
  <sortState ref="A7:O11">
    <sortCondition descending="1" ref="M7:M11"/>
    <sortCondition ref="B7:B11"/>
    <sortCondition ref="C7:C11"/>
    <sortCondition ref="D7:D11"/>
  </sortState>
  <mergeCells count="4">
    <mergeCell ref="A1:N1"/>
    <mergeCell ref="A2:N2"/>
    <mergeCell ref="F3:G3"/>
    <mergeCell ref="J4:M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zoomScale="90" zoomScaleNormal="90" workbookViewId="0">
      <selection activeCell="L17" sqref="L17"/>
    </sheetView>
  </sheetViews>
  <sheetFormatPr defaultRowHeight="15"/>
  <cols>
    <col min="1" max="1" width="3.140625" bestFit="1" customWidth="1"/>
    <col min="2" max="2" width="13.5703125" customWidth="1"/>
    <col min="3" max="3" width="10.5703125" customWidth="1"/>
    <col min="4" max="4" width="16.5703125" bestFit="1" customWidth="1"/>
    <col min="5" max="5" width="6.85546875" customWidth="1"/>
    <col min="6" max="6" width="10" customWidth="1"/>
    <col min="7" max="7" width="12.7109375" customWidth="1"/>
    <col min="8" max="8" width="18" bestFit="1" customWidth="1"/>
    <col min="9" max="9" width="31.28515625" customWidth="1"/>
    <col min="10" max="10" width="9.7109375" customWidth="1"/>
    <col min="11" max="11" width="15" customWidth="1"/>
    <col min="12" max="12" width="12.140625" customWidth="1"/>
    <col min="13" max="13" width="13.28515625" customWidth="1"/>
    <col min="14" max="14" width="9" customWidth="1"/>
  </cols>
  <sheetData>
    <row r="1" spans="1:14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>
      <c r="A2" s="27" t="s">
        <v>115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5.75">
      <c r="A3" s="1"/>
      <c r="B3" s="2"/>
      <c r="C3" s="3" t="s">
        <v>1</v>
      </c>
      <c r="D3" s="3" t="s">
        <v>75</v>
      </c>
      <c r="E3" s="3"/>
      <c r="F3" s="27"/>
      <c r="G3" s="27"/>
      <c r="H3" s="1"/>
      <c r="I3" s="3" t="s">
        <v>2</v>
      </c>
      <c r="J3" s="1">
        <v>9</v>
      </c>
      <c r="K3" s="1"/>
      <c r="L3" s="1"/>
      <c r="M3" s="1"/>
      <c r="N3" s="1"/>
    </row>
    <row r="4" spans="1:14" ht="15.75">
      <c r="A4" s="4"/>
      <c r="B4" s="2"/>
      <c r="C4" s="3"/>
      <c r="D4" s="3"/>
      <c r="E4" s="3"/>
      <c r="F4" s="1"/>
      <c r="G4" s="1"/>
      <c r="H4" s="1"/>
      <c r="I4" s="3" t="s">
        <v>3</v>
      </c>
      <c r="J4" s="28" t="s">
        <v>76</v>
      </c>
      <c r="K4" s="28"/>
      <c r="L4" s="28"/>
      <c r="M4" s="28"/>
      <c r="N4" s="4"/>
    </row>
    <row r="5" spans="1:14" ht="15.75">
      <c r="A5" s="5"/>
      <c r="B5" s="6"/>
      <c r="C5" s="6"/>
      <c r="D5" s="6"/>
      <c r="E5" s="6"/>
      <c r="F5" s="1"/>
      <c r="G5" s="1"/>
      <c r="H5" s="1"/>
      <c r="I5" s="6"/>
      <c r="J5" s="5"/>
      <c r="K5" s="5"/>
      <c r="L5" s="5"/>
      <c r="M5" s="5"/>
      <c r="N5" s="5"/>
    </row>
    <row r="6" spans="1:14" ht="47.25">
      <c r="A6" s="7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7" t="s">
        <v>9</v>
      </c>
      <c r="G6" s="8" t="s">
        <v>10</v>
      </c>
      <c r="H6" s="8" t="s">
        <v>11</v>
      </c>
      <c r="I6" s="8" t="s">
        <v>12</v>
      </c>
      <c r="J6" s="8" t="s">
        <v>77</v>
      </c>
      <c r="K6" s="8" t="s">
        <v>96</v>
      </c>
      <c r="L6" s="8" t="s">
        <v>116</v>
      </c>
      <c r="M6" s="8" t="s">
        <v>13</v>
      </c>
      <c r="N6" s="8" t="s">
        <v>83</v>
      </c>
    </row>
    <row r="7" spans="1:14" ht="15.75">
      <c r="A7" s="12">
        <v>1</v>
      </c>
      <c r="B7" s="12" t="s">
        <v>50</v>
      </c>
      <c r="C7" s="12" t="s">
        <v>27</v>
      </c>
      <c r="D7" s="12" t="s">
        <v>51</v>
      </c>
      <c r="E7" s="12" t="s">
        <v>21</v>
      </c>
      <c r="F7" s="12" t="s">
        <v>22</v>
      </c>
      <c r="G7" s="13">
        <v>40405</v>
      </c>
      <c r="H7" s="12" t="s">
        <v>23</v>
      </c>
      <c r="I7" s="12" t="s">
        <v>25</v>
      </c>
      <c r="J7" s="14">
        <v>11</v>
      </c>
      <c r="K7" s="14">
        <v>5</v>
      </c>
      <c r="L7" s="14">
        <f>SUM(J7:K7)</f>
        <v>16</v>
      </c>
      <c r="M7" s="25">
        <f>L7*100/105</f>
        <v>15.238095238095237</v>
      </c>
      <c r="N7" s="12"/>
    </row>
    <row r="8" spans="1:14" ht="15.75">
      <c r="A8" s="12">
        <v>2</v>
      </c>
      <c r="B8" s="12" t="s">
        <v>48</v>
      </c>
      <c r="C8" s="12" t="s">
        <v>49</v>
      </c>
      <c r="D8" s="12" t="s">
        <v>16</v>
      </c>
      <c r="E8" s="12" t="s">
        <v>20</v>
      </c>
      <c r="F8" s="12" t="s">
        <v>22</v>
      </c>
      <c r="G8" s="13">
        <v>40522</v>
      </c>
      <c r="H8" s="12" t="s">
        <v>23</v>
      </c>
      <c r="I8" s="12" t="s">
        <v>24</v>
      </c>
      <c r="J8" s="14">
        <v>0</v>
      </c>
      <c r="K8" s="14">
        <v>10</v>
      </c>
      <c r="L8" s="14">
        <f>SUM(J8:K8)</f>
        <v>10</v>
      </c>
      <c r="M8" s="25">
        <f>L8*100/105</f>
        <v>9.5238095238095237</v>
      </c>
      <c r="N8" s="12"/>
    </row>
    <row r="9" spans="1:14" ht="15.75">
      <c r="A9" s="12">
        <v>3</v>
      </c>
      <c r="B9" s="12" t="s">
        <v>52</v>
      </c>
      <c r="C9" s="12" t="s">
        <v>30</v>
      </c>
      <c r="D9" s="12" t="s">
        <v>53</v>
      </c>
      <c r="E9" s="12" t="s">
        <v>21</v>
      </c>
      <c r="F9" s="12" t="s">
        <v>22</v>
      </c>
      <c r="G9" s="13">
        <v>40541</v>
      </c>
      <c r="H9" s="12" t="s">
        <v>23</v>
      </c>
      <c r="I9" s="12" t="s">
        <v>24</v>
      </c>
      <c r="J9" s="14">
        <v>5</v>
      </c>
      <c r="K9" s="14">
        <v>5</v>
      </c>
      <c r="L9" s="14">
        <f>SUM(J9:K9)</f>
        <v>10</v>
      </c>
      <c r="M9" s="25">
        <f>L9*100/105</f>
        <v>9.5238095238095237</v>
      </c>
      <c r="N9" s="12"/>
    </row>
    <row r="10" spans="1:14" ht="15.75">
      <c r="A10" s="12">
        <v>4</v>
      </c>
      <c r="B10" s="12" t="s">
        <v>79</v>
      </c>
      <c r="C10" s="12" t="s">
        <v>80</v>
      </c>
      <c r="D10" s="12" t="s">
        <v>47</v>
      </c>
      <c r="E10" s="12" t="s">
        <v>21</v>
      </c>
      <c r="F10" s="12" t="s">
        <v>22</v>
      </c>
      <c r="G10" s="10">
        <v>40249</v>
      </c>
      <c r="H10" s="11" t="s">
        <v>81</v>
      </c>
      <c r="I10" s="11" t="s">
        <v>82</v>
      </c>
      <c r="J10" s="15">
        <v>6</v>
      </c>
      <c r="K10" s="14">
        <v>0</v>
      </c>
      <c r="L10" s="14">
        <f>SUM(J10:K10)</f>
        <v>6</v>
      </c>
      <c r="M10" s="25">
        <f>L10*100/105</f>
        <v>5.7142857142857144</v>
      </c>
      <c r="N10" s="12"/>
    </row>
    <row r="11" spans="1:14" ht="15.75">
      <c r="A11" s="12">
        <v>5</v>
      </c>
      <c r="B11" s="12" t="s">
        <v>44</v>
      </c>
      <c r="C11" s="12" t="s">
        <v>45</v>
      </c>
      <c r="D11" s="12" t="s">
        <v>31</v>
      </c>
      <c r="E11" s="12" t="s">
        <v>21</v>
      </c>
      <c r="F11" s="12" t="s">
        <v>22</v>
      </c>
      <c r="G11" s="13">
        <v>40731</v>
      </c>
      <c r="H11" s="12" t="s">
        <v>23</v>
      </c>
      <c r="I11" s="12" t="s">
        <v>25</v>
      </c>
      <c r="J11" s="14">
        <v>0</v>
      </c>
      <c r="K11" s="14">
        <v>0</v>
      </c>
      <c r="L11" s="14">
        <f>SUM(J11:K11)</f>
        <v>0</v>
      </c>
      <c r="M11" s="25">
        <f>L11*100/105</f>
        <v>0</v>
      </c>
      <c r="N11" s="12"/>
    </row>
    <row r="12" spans="1:14" ht="15.75">
      <c r="A12" s="12">
        <v>6</v>
      </c>
      <c r="B12" s="12" t="s">
        <v>46</v>
      </c>
      <c r="C12" s="12" t="s">
        <v>27</v>
      </c>
      <c r="D12" s="12" t="s">
        <v>47</v>
      </c>
      <c r="E12" s="12" t="s">
        <v>21</v>
      </c>
      <c r="F12" s="12" t="s">
        <v>22</v>
      </c>
      <c r="G12" s="13">
        <v>40535</v>
      </c>
      <c r="H12" s="12" t="s">
        <v>23</v>
      </c>
      <c r="I12" s="12" t="s">
        <v>24</v>
      </c>
      <c r="J12" s="14">
        <v>0</v>
      </c>
      <c r="K12" s="14">
        <v>0</v>
      </c>
      <c r="L12" s="14">
        <f>SUM(J12:K12)</f>
        <v>0</v>
      </c>
      <c r="M12" s="25">
        <f>L12*100/105</f>
        <v>0</v>
      </c>
      <c r="N12" s="12"/>
    </row>
    <row r="13" spans="1:14" ht="15.75">
      <c r="A13" s="12">
        <v>7</v>
      </c>
      <c r="B13" s="12" t="s">
        <v>97</v>
      </c>
      <c r="C13" s="12" t="s">
        <v>38</v>
      </c>
      <c r="D13" s="12" t="s">
        <v>98</v>
      </c>
      <c r="E13" s="12" t="s">
        <v>20</v>
      </c>
      <c r="F13" s="12" t="s">
        <v>22</v>
      </c>
      <c r="G13" s="19">
        <v>40250</v>
      </c>
      <c r="H13" s="20" t="s">
        <v>109</v>
      </c>
      <c r="I13" s="21" t="s">
        <v>110</v>
      </c>
      <c r="J13" s="14">
        <v>0</v>
      </c>
      <c r="K13" s="14">
        <v>0</v>
      </c>
      <c r="L13" s="14">
        <f>SUM(J13:K13)</f>
        <v>0</v>
      </c>
      <c r="M13" s="25">
        <f>L13*100/105</f>
        <v>0</v>
      </c>
      <c r="N13" s="12"/>
    </row>
    <row r="14" spans="1:14" ht="15.75">
      <c r="A14" s="12">
        <v>8</v>
      </c>
      <c r="B14" s="12" t="s">
        <v>100</v>
      </c>
      <c r="C14" s="12" t="s">
        <v>101</v>
      </c>
      <c r="D14" s="12" t="s">
        <v>102</v>
      </c>
      <c r="E14" s="12" t="s">
        <v>20</v>
      </c>
      <c r="F14" s="12" t="s">
        <v>22</v>
      </c>
      <c r="G14" s="19">
        <v>40645</v>
      </c>
      <c r="H14" s="20" t="s">
        <v>109</v>
      </c>
      <c r="I14" s="21" t="s">
        <v>110</v>
      </c>
      <c r="J14" s="14">
        <v>0</v>
      </c>
      <c r="K14" s="14">
        <v>0</v>
      </c>
      <c r="L14" s="14">
        <f>SUM(J14:K14)</f>
        <v>0</v>
      </c>
      <c r="M14" s="25">
        <f>L14*100/105</f>
        <v>0</v>
      </c>
      <c r="N14" s="12"/>
    </row>
    <row r="15" spans="1:14" ht="15.75">
      <c r="A15" s="12">
        <v>9</v>
      </c>
      <c r="B15" s="12" t="s">
        <v>106</v>
      </c>
      <c r="C15" s="12" t="s">
        <v>107</v>
      </c>
      <c r="D15" s="12" t="s">
        <v>108</v>
      </c>
      <c r="E15" s="12" t="s">
        <v>20</v>
      </c>
      <c r="F15" s="12" t="s">
        <v>22</v>
      </c>
      <c r="G15" s="19">
        <v>40558</v>
      </c>
      <c r="H15" s="20" t="s">
        <v>109</v>
      </c>
      <c r="I15" s="21" t="s">
        <v>110</v>
      </c>
      <c r="J15" s="14">
        <v>0</v>
      </c>
      <c r="K15" s="14">
        <v>0</v>
      </c>
      <c r="L15" s="14">
        <f>SUM(J15:K15)</f>
        <v>0</v>
      </c>
      <c r="M15" s="25">
        <f>L15*100/105</f>
        <v>0</v>
      </c>
      <c r="N15" s="12"/>
    </row>
    <row r="16" spans="1:14" ht="15.75">
      <c r="A16" s="12">
        <v>10</v>
      </c>
      <c r="B16" s="12" t="s">
        <v>103</v>
      </c>
      <c r="C16" s="12" t="s">
        <v>104</v>
      </c>
      <c r="D16" s="12" t="s">
        <v>105</v>
      </c>
      <c r="E16" s="12" t="s">
        <v>20</v>
      </c>
      <c r="F16" s="12" t="s">
        <v>22</v>
      </c>
      <c r="G16" s="19">
        <v>40627</v>
      </c>
      <c r="H16" s="20" t="s">
        <v>109</v>
      </c>
      <c r="I16" s="21" t="s">
        <v>110</v>
      </c>
      <c r="J16" s="14">
        <v>0</v>
      </c>
      <c r="K16" s="14">
        <v>0</v>
      </c>
      <c r="L16" s="14">
        <f>SUM(J16:K16)</f>
        <v>0</v>
      </c>
      <c r="M16" s="25">
        <f>L16*100/105</f>
        <v>0</v>
      </c>
      <c r="N16" s="12"/>
    </row>
    <row r="17" spans="1:14" ht="15.75">
      <c r="A17" s="12">
        <v>11</v>
      </c>
      <c r="B17" s="12" t="s">
        <v>99</v>
      </c>
      <c r="C17" s="12" t="s">
        <v>32</v>
      </c>
      <c r="D17" s="12" t="s">
        <v>94</v>
      </c>
      <c r="E17" s="12" t="s">
        <v>20</v>
      </c>
      <c r="F17" s="12" t="s">
        <v>22</v>
      </c>
      <c r="G17" s="19">
        <v>40545</v>
      </c>
      <c r="H17" s="20" t="s">
        <v>109</v>
      </c>
      <c r="I17" s="21" t="s">
        <v>110</v>
      </c>
      <c r="J17" s="14">
        <v>0</v>
      </c>
      <c r="K17" s="14">
        <v>0</v>
      </c>
      <c r="L17" s="14">
        <f>SUM(J17:K17)</f>
        <v>0</v>
      </c>
      <c r="M17" s="25">
        <f>L17*100/105</f>
        <v>0</v>
      </c>
      <c r="N17" s="12"/>
    </row>
  </sheetData>
  <sortState ref="A7:O17">
    <sortCondition descending="1" ref="M7:M17"/>
    <sortCondition ref="B7:B17"/>
    <sortCondition ref="C7:C17"/>
    <sortCondition ref="D7:D17"/>
  </sortState>
  <mergeCells count="4">
    <mergeCell ref="A1:N1"/>
    <mergeCell ref="A2:N2"/>
    <mergeCell ref="F3:G3"/>
    <mergeCell ref="J4:M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"/>
  <sheetViews>
    <sheetView zoomScale="90" zoomScaleNormal="90" workbookViewId="0">
      <selection activeCell="M18" sqref="M18"/>
    </sheetView>
  </sheetViews>
  <sheetFormatPr defaultRowHeight="15"/>
  <cols>
    <col min="1" max="1" width="3.140625" bestFit="1" customWidth="1"/>
    <col min="2" max="2" width="15.28515625" customWidth="1"/>
    <col min="3" max="3" width="11.5703125" customWidth="1"/>
    <col min="4" max="4" width="16.5703125" bestFit="1" customWidth="1"/>
    <col min="5" max="5" width="7.28515625" customWidth="1"/>
    <col min="6" max="6" width="8.28515625" customWidth="1"/>
    <col min="7" max="7" width="11.85546875" customWidth="1"/>
    <col min="8" max="8" width="21" customWidth="1"/>
    <col min="9" max="9" width="33.42578125" bestFit="1" customWidth="1"/>
    <col min="10" max="10" width="7.7109375" bestFit="1" customWidth="1"/>
    <col min="11" max="12" width="12.7109375" customWidth="1"/>
    <col min="13" max="13" width="13.28515625" bestFit="1" customWidth="1"/>
    <col min="14" max="14" width="16.7109375" customWidth="1"/>
  </cols>
  <sheetData>
    <row r="1" spans="1:14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>
      <c r="A2" s="27" t="s">
        <v>115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5.75">
      <c r="A3" s="1"/>
      <c r="B3" s="2"/>
      <c r="C3" s="3" t="s">
        <v>1</v>
      </c>
      <c r="D3" s="3" t="s">
        <v>75</v>
      </c>
      <c r="E3" s="3"/>
      <c r="F3" s="27"/>
      <c r="G3" s="27"/>
      <c r="H3" s="1"/>
      <c r="I3" s="3" t="s">
        <v>2</v>
      </c>
      <c r="J3" s="1">
        <v>10</v>
      </c>
      <c r="K3" s="1"/>
      <c r="L3" s="1"/>
      <c r="M3" s="1"/>
      <c r="N3" s="1"/>
    </row>
    <row r="4" spans="1:14" ht="15.75">
      <c r="A4" s="4"/>
      <c r="B4" s="2"/>
      <c r="C4" s="3"/>
      <c r="D4" s="3"/>
      <c r="E4" s="3"/>
      <c r="F4" s="1"/>
      <c r="G4" s="1"/>
      <c r="H4" s="1"/>
      <c r="I4" s="3" t="s">
        <v>3</v>
      </c>
      <c r="J4" s="28" t="s">
        <v>76</v>
      </c>
      <c r="K4" s="28"/>
      <c r="L4" s="28"/>
      <c r="M4" s="28"/>
      <c r="N4" s="4"/>
    </row>
    <row r="5" spans="1:14" ht="15.75">
      <c r="A5" s="5"/>
      <c r="B5" s="6"/>
      <c r="C5" s="6"/>
      <c r="D5" s="6"/>
      <c r="E5" s="6"/>
      <c r="F5" s="1"/>
      <c r="G5" s="1"/>
      <c r="H5" s="1"/>
      <c r="I5" s="6"/>
      <c r="J5" s="5"/>
      <c r="K5" s="5"/>
      <c r="L5" s="5"/>
      <c r="M5" s="5"/>
      <c r="N5" s="5"/>
    </row>
    <row r="6" spans="1:14" ht="47.25">
      <c r="A6" s="7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7" t="s">
        <v>9</v>
      </c>
      <c r="G6" s="8" t="s">
        <v>10</v>
      </c>
      <c r="H6" s="8" t="s">
        <v>11</v>
      </c>
      <c r="I6" s="8" t="s">
        <v>12</v>
      </c>
      <c r="J6" s="8" t="s">
        <v>77</v>
      </c>
      <c r="K6" s="8" t="s">
        <v>96</v>
      </c>
      <c r="L6" s="8" t="s">
        <v>116</v>
      </c>
      <c r="M6" s="8" t="s">
        <v>13</v>
      </c>
      <c r="N6" s="7" t="s">
        <v>117</v>
      </c>
    </row>
    <row r="7" spans="1:14" ht="15.75">
      <c r="A7" s="30">
        <v>1</v>
      </c>
      <c r="B7" s="30" t="s">
        <v>60</v>
      </c>
      <c r="C7" s="30" t="s">
        <v>61</v>
      </c>
      <c r="D7" s="30" t="s">
        <v>62</v>
      </c>
      <c r="E7" s="30" t="s">
        <v>20</v>
      </c>
      <c r="F7" s="30" t="s">
        <v>22</v>
      </c>
      <c r="G7" s="31">
        <v>39734</v>
      </c>
      <c r="H7" s="30" t="s">
        <v>23</v>
      </c>
      <c r="I7" s="30" t="s">
        <v>25</v>
      </c>
      <c r="J7" s="32">
        <v>34</v>
      </c>
      <c r="K7" s="32">
        <v>0</v>
      </c>
      <c r="L7" s="32">
        <f>SUM(J7:K7)</f>
        <v>34</v>
      </c>
      <c r="M7" s="33">
        <f>L7*100/105</f>
        <v>32.38095238095238</v>
      </c>
      <c r="N7" s="32"/>
    </row>
    <row r="8" spans="1:14" ht="15.75">
      <c r="A8" s="12">
        <v>2</v>
      </c>
      <c r="B8" s="12" t="s">
        <v>55</v>
      </c>
      <c r="C8" s="12" t="s">
        <v>32</v>
      </c>
      <c r="D8" s="12" t="s">
        <v>56</v>
      </c>
      <c r="E8" s="12" t="s">
        <v>20</v>
      </c>
      <c r="F8" s="12" t="s">
        <v>22</v>
      </c>
      <c r="G8" s="17">
        <v>40107</v>
      </c>
      <c r="H8" s="12" t="s">
        <v>23</v>
      </c>
      <c r="I8" s="12" t="s">
        <v>24</v>
      </c>
      <c r="J8" s="14">
        <v>5</v>
      </c>
      <c r="K8" s="14">
        <v>10</v>
      </c>
      <c r="L8" s="14">
        <f>SUM(J8:K8)</f>
        <v>15</v>
      </c>
      <c r="M8" s="25">
        <f>L8*100/105</f>
        <v>14.285714285714286</v>
      </c>
      <c r="N8" s="14"/>
    </row>
    <row r="9" spans="1:14" ht="15.75">
      <c r="A9" s="12">
        <v>3</v>
      </c>
      <c r="B9" s="12" t="s">
        <v>54</v>
      </c>
      <c r="C9" s="12" t="s">
        <v>19</v>
      </c>
      <c r="D9" s="12" t="s">
        <v>18</v>
      </c>
      <c r="E9" s="12" t="s">
        <v>21</v>
      </c>
      <c r="F9" s="12" t="s">
        <v>22</v>
      </c>
      <c r="G9" s="17">
        <v>40017</v>
      </c>
      <c r="H9" s="12" t="s">
        <v>23</v>
      </c>
      <c r="I9" s="12" t="s">
        <v>24</v>
      </c>
      <c r="J9" s="14">
        <v>0</v>
      </c>
      <c r="K9" s="14">
        <v>9</v>
      </c>
      <c r="L9" s="14">
        <f>SUM(J9:K9)</f>
        <v>9</v>
      </c>
      <c r="M9" s="25">
        <f>L9*100/105</f>
        <v>8.5714285714285712</v>
      </c>
      <c r="N9" s="14"/>
    </row>
    <row r="10" spans="1:14" ht="15.75">
      <c r="A10" s="12">
        <v>4</v>
      </c>
      <c r="B10" s="12" t="s">
        <v>58</v>
      </c>
      <c r="C10" s="12" t="s">
        <v>59</v>
      </c>
      <c r="D10" s="12" t="s">
        <v>17</v>
      </c>
      <c r="E10" s="12" t="s">
        <v>21</v>
      </c>
      <c r="F10" s="12" t="s">
        <v>22</v>
      </c>
      <c r="G10" s="17">
        <v>40205</v>
      </c>
      <c r="H10" s="12" t="s">
        <v>23</v>
      </c>
      <c r="I10" s="12" t="s">
        <v>24</v>
      </c>
      <c r="J10" s="14">
        <v>0</v>
      </c>
      <c r="K10" s="14">
        <v>6</v>
      </c>
      <c r="L10" s="14">
        <f>SUM(J10:K10)</f>
        <v>6</v>
      </c>
      <c r="M10" s="25">
        <f>L10*100/105</f>
        <v>5.7142857142857144</v>
      </c>
      <c r="N10" s="14"/>
    </row>
    <row r="11" spans="1:14" ht="15.75">
      <c r="A11" s="12">
        <v>5</v>
      </c>
      <c r="B11" s="12" t="s">
        <v>111</v>
      </c>
      <c r="C11" s="12" t="s">
        <v>112</v>
      </c>
      <c r="D11" s="12" t="s">
        <v>17</v>
      </c>
      <c r="E11" s="12" t="s">
        <v>21</v>
      </c>
      <c r="F11" s="12" t="s">
        <v>22</v>
      </c>
      <c r="G11" s="22">
        <v>40070</v>
      </c>
      <c r="H11" s="23" t="s">
        <v>113</v>
      </c>
      <c r="I11" s="24" t="s">
        <v>114</v>
      </c>
      <c r="J11" s="14">
        <v>0</v>
      </c>
      <c r="K11" s="14">
        <v>0</v>
      </c>
      <c r="L11" s="14">
        <f>SUM(J11:K11)</f>
        <v>0</v>
      </c>
      <c r="M11" s="25">
        <f>L11*100/105</f>
        <v>0</v>
      </c>
      <c r="N11" s="14"/>
    </row>
  </sheetData>
  <sortState ref="A7:O11">
    <sortCondition descending="1" ref="M7:M11"/>
    <sortCondition ref="B7:B11"/>
    <sortCondition ref="C7:C11"/>
    <sortCondition ref="D7:D11"/>
  </sortState>
  <mergeCells count="4">
    <mergeCell ref="A1:N1"/>
    <mergeCell ref="A2:N2"/>
    <mergeCell ref="F3:G3"/>
    <mergeCell ref="J4:M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zoomScale="90" zoomScaleNormal="90" workbookViewId="0">
      <selection activeCell="N20" sqref="N20"/>
    </sheetView>
  </sheetViews>
  <sheetFormatPr defaultRowHeight="15"/>
  <cols>
    <col min="1" max="1" width="3.140625" bestFit="1" customWidth="1"/>
    <col min="2" max="2" width="15.140625" customWidth="1"/>
    <col min="3" max="3" width="10.42578125" customWidth="1"/>
    <col min="4" max="4" width="16.5703125" bestFit="1" customWidth="1"/>
    <col min="5" max="5" width="8.140625" bestFit="1" customWidth="1"/>
    <col min="6" max="6" width="10.42578125" customWidth="1"/>
    <col min="7" max="7" width="12" customWidth="1"/>
    <col min="8" max="8" width="19.7109375" customWidth="1"/>
    <col min="9" max="9" width="33.42578125" bestFit="1" customWidth="1"/>
    <col min="10" max="10" width="7.7109375" bestFit="1" customWidth="1"/>
    <col min="11" max="11" width="14.7109375" customWidth="1"/>
    <col min="12" max="12" width="11.7109375" customWidth="1"/>
    <col min="13" max="13" width="8.5703125" bestFit="1" customWidth="1"/>
    <col min="14" max="14" width="17.5703125" customWidth="1"/>
  </cols>
  <sheetData>
    <row r="1" spans="1:14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>
      <c r="A2" s="27" t="s">
        <v>115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5.75">
      <c r="A3" s="1"/>
      <c r="B3" s="2"/>
      <c r="C3" s="3" t="s">
        <v>1</v>
      </c>
      <c r="D3" s="3" t="s">
        <v>75</v>
      </c>
      <c r="E3" s="3"/>
      <c r="F3" s="27"/>
      <c r="G3" s="27"/>
      <c r="H3" s="1"/>
      <c r="I3" s="3" t="s">
        <v>2</v>
      </c>
      <c r="J3" s="1">
        <v>11</v>
      </c>
      <c r="K3" s="1"/>
      <c r="L3" s="1"/>
      <c r="M3" s="1"/>
      <c r="N3" s="1"/>
    </row>
    <row r="4" spans="1:14" ht="15.75">
      <c r="A4" s="4"/>
      <c r="B4" s="2"/>
      <c r="C4" s="3"/>
      <c r="D4" s="3"/>
      <c r="E4" s="3"/>
      <c r="F4" s="1"/>
      <c r="G4" s="1"/>
      <c r="H4" s="1"/>
      <c r="I4" s="3" t="s">
        <v>3</v>
      </c>
      <c r="J4" s="28" t="s">
        <v>76</v>
      </c>
      <c r="K4" s="28"/>
      <c r="L4" s="28"/>
      <c r="M4" s="28"/>
      <c r="N4" s="4"/>
    </row>
    <row r="5" spans="1:14" ht="15.75">
      <c r="A5" s="5"/>
      <c r="B5" s="6"/>
      <c r="C5" s="6"/>
      <c r="D5" s="6"/>
      <c r="E5" s="6"/>
      <c r="F5" s="1"/>
      <c r="G5" s="1"/>
      <c r="H5" s="1"/>
      <c r="I5" s="6"/>
      <c r="J5" s="5"/>
      <c r="K5" s="5"/>
      <c r="L5" s="5"/>
      <c r="M5" s="5"/>
      <c r="N5" s="5"/>
    </row>
    <row r="6" spans="1:14" ht="63">
      <c r="A6" s="7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7" t="s">
        <v>9</v>
      </c>
      <c r="G6" s="8" t="s">
        <v>10</v>
      </c>
      <c r="H6" s="8" t="s">
        <v>11</v>
      </c>
      <c r="I6" s="8" t="s">
        <v>12</v>
      </c>
      <c r="J6" s="8" t="s">
        <v>78</v>
      </c>
      <c r="K6" s="8" t="s">
        <v>96</v>
      </c>
      <c r="L6" s="8" t="s">
        <v>116</v>
      </c>
      <c r="M6" s="8" t="s">
        <v>13</v>
      </c>
      <c r="N6" s="7" t="s">
        <v>117</v>
      </c>
    </row>
    <row r="7" spans="1:14" ht="15.75">
      <c r="A7" s="18">
        <v>1</v>
      </c>
      <c r="B7" s="12" t="s">
        <v>84</v>
      </c>
      <c r="C7" s="12" t="s">
        <v>85</v>
      </c>
      <c r="D7" s="12" t="s">
        <v>86</v>
      </c>
      <c r="E7" s="12" t="s">
        <v>20</v>
      </c>
      <c r="F7" s="12" t="s">
        <v>22</v>
      </c>
      <c r="G7" s="10">
        <v>39652</v>
      </c>
      <c r="H7" s="16" t="s">
        <v>81</v>
      </c>
      <c r="I7" s="11" t="s">
        <v>82</v>
      </c>
      <c r="J7" s="15">
        <v>21</v>
      </c>
      <c r="K7" s="14">
        <v>5</v>
      </c>
      <c r="L7" s="14">
        <f>SUM(J7:K7)</f>
        <v>26</v>
      </c>
      <c r="M7" s="25">
        <f>L7*100/105</f>
        <v>24.761904761904763</v>
      </c>
      <c r="N7" s="12"/>
    </row>
    <row r="8" spans="1:14" ht="15.75">
      <c r="A8" s="18">
        <v>2</v>
      </c>
      <c r="B8" s="12" t="s">
        <v>71</v>
      </c>
      <c r="C8" s="12" t="s">
        <v>72</v>
      </c>
      <c r="D8" s="12" t="s">
        <v>73</v>
      </c>
      <c r="E8" s="12" t="s">
        <v>21</v>
      </c>
      <c r="F8" s="12" t="s">
        <v>22</v>
      </c>
      <c r="G8" s="17">
        <v>39587</v>
      </c>
      <c r="H8" s="12" t="s">
        <v>23</v>
      </c>
      <c r="I8" s="12" t="s">
        <v>24</v>
      </c>
      <c r="J8" s="14">
        <v>5</v>
      </c>
      <c r="K8" s="14">
        <v>8</v>
      </c>
      <c r="L8" s="14">
        <f>SUM(J8:K8)</f>
        <v>13</v>
      </c>
      <c r="M8" s="25">
        <f>L8*100/105</f>
        <v>12.380952380952381</v>
      </c>
      <c r="N8" s="12"/>
    </row>
    <row r="9" spans="1:14" ht="15.75">
      <c r="A9" s="18">
        <v>3</v>
      </c>
      <c r="B9" s="12" t="s">
        <v>68</v>
      </c>
      <c r="C9" s="12" t="s">
        <v>69</v>
      </c>
      <c r="D9" s="12" t="s">
        <v>70</v>
      </c>
      <c r="E9" s="12" t="s">
        <v>20</v>
      </c>
      <c r="F9" s="12" t="s">
        <v>22</v>
      </c>
      <c r="G9" s="17">
        <v>39844</v>
      </c>
      <c r="H9" s="12" t="s">
        <v>23</v>
      </c>
      <c r="I9" s="12" t="s">
        <v>25</v>
      </c>
      <c r="J9" s="14">
        <v>6</v>
      </c>
      <c r="K9" s="14">
        <v>5</v>
      </c>
      <c r="L9" s="14">
        <f>SUM(J9:K9)</f>
        <v>11</v>
      </c>
      <c r="M9" s="25">
        <f>L9*100/105</f>
        <v>10.476190476190476</v>
      </c>
      <c r="N9" s="12"/>
    </row>
    <row r="10" spans="1:14" ht="15.75">
      <c r="A10" s="18">
        <v>4</v>
      </c>
      <c r="B10" s="12" t="s">
        <v>60</v>
      </c>
      <c r="C10" s="12" t="s">
        <v>74</v>
      </c>
      <c r="D10" s="12" t="s">
        <v>33</v>
      </c>
      <c r="E10" s="12" t="s">
        <v>20</v>
      </c>
      <c r="F10" s="12" t="s">
        <v>22</v>
      </c>
      <c r="G10" s="17">
        <v>39493</v>
      </c>
      <c r="H10" s="12" t="s">
        <v>23</v>
      </c>
      <c r="I10" s="12" t="s">
        <v>25</v>
      </c>
      <c r="J10" s="14">
        <v>5</v>
      </c>
      <c r="K10" s="14">
        <v>5</v>
      </c>
      <c r="L10" s="14">
        <f>SUM(J10:K10)</f>
        <v>10</v>
      </c>
      <c r="M10" s="25">
        <f>L10*100/105</f>
        <v>9.5238095238095237</v>
      </c>
      <c r="N10" s="12"/>
    </row>
    <row r="11" spans="1:14" ht="15.75">
      <c r="A11" s="18">
        <v>5</v>
      </c>
      <c r="B11" s="12" t="s">
        <v>87</v>
      </c>
      <c r="C11" s="12" t="s">
        <v>88</v>
      </c>
      <c r="D11" s="12" t="s">
        <v>89</v>
      </c>
      <c r="E11" s="12" t="s">
        <v>20</v>
      </c>
      <c r="F11" s="12" t="s">
        <v>22</v>
      </c>
      <c r="G11" s="10">
        <v>39860</v>
      </c>
      <c r="H11" s="16" t="s">
        <v>81</v>
      </c>
      <c r="I11" s="11" t="s">
        <v>82</v>
      </c>
      <c r="J11" s="15">
        <v>6</v>
      </c>
      <c r="K11" s="14">
        <v>0</v>
      </c>
      <c r="L11" s="14">
        <f>SUM(J11:K11)</f>
        <v>6</v>
      </c>
      <c r="M11" s="25">
        <f>L11*100/105</f>
        <v>5.7142857142857144</v>
      </c>
      <c r="N11" s="12"/>
    </row>
    <row r="12" spans="1:14" ht="15.75">
      <c r="A12" s="18">
        <v>6</v>
      </c>
      <c r="B12" s="12" t="s">
        <v>63</v>
      </c>
      <c r="C12" s="12" t="s">
        <v>64</v>
      </c>
      <c r="D12" s="12" t="s">
        <v>57</v>
      </c>
      <c r="E12" s="12" t="s">
        <v>21</v>
      </c>
      <c r="F12" s="12" t="s">
        <v>22</v>
      </c>
      <c r="G12" s="17">
        <v>39583</v>
      </c>
      <c r="H12" s="12" t="s">
        <v>23</v>
      </c>
      <c r="I12" s="12" t="s">
        <v>25</v>
      </c>
      <c r="J12" s="14">
        <v>5</v>
      </c>
      <c r="K12" s="14">
        <v>0</v>
      </c>
      <c r="L12" s="14">
        <f>SUM(J12:K12)</f>
        <v>5</v>
      </c>
      <c r="M12" s="25">
        <f>L12*100/105</f>
        <v>4.7619047619047619</v>
      </c>
      <c r="N12" s="12"/>
    </row>
    <row r="13" spans="1:14" ht="15.75">
      <c r="A13" s="18">
        <v>7</v>
      </c>
      <c r="B13" s="12" t="s">
        <v>65</v>
      </c>
      <c r="C13" s="12" t="s">
        <v>66</v>
      </c>
      <c r="D13" s="12" t="s">
        <v>26</v>
      </c>
      <c r="E13" s="12" t="s">
        <v>21</v>
      </c>
      <c r="F13" s="12" t="s">
        <v>22</v>
      </c>
      <c r="G13" s="17">
        <v>39596</v>
      </c>
      <c r="H13" s="12" t="s">
        <v>23</v>
      </c>
      <c r="I13" s="12" t="s">
        <v>25</v>
      </c>
      <c r="J13" s="14">
        <v>5</v>
      </c>
      <c r="K13" s="14">
        <v>0</v>
      </c>
      <c r="L13" s="14">
        <f>SUM(J13:K13)</f>
        <v>5</v>
      </c>
      <c r="M13" s="25">
        <f>L13*100/105</f>
        <v>4.7619047619047619</v>
      </c>
      <c r="N13" s="12"/>
    </row>
    <row r="14" spans="1:14" ht="15.75">
      <c r="A14" s="18">
        <v>8</v>
      </c>
      <c r="B14" s="12" t="s">
        <v>90</v>
      </c>
      <c r="C14" s="12" t="s">
        <v>85</v>
      </c>
      <c r="D14" s="12" t="s">
        <v>91</v>
      </c>
      <c r="E14" s="12" t="s">
        <v>20</v>
      </c>
      <c r="F14" s="12" t="s">
        <v>22</v>
      </c>
      <c r="G14" s="10">
        <v>39646</v>
      </c>
      <c r="H14" s="16" t="s">
        <v>81</v>
      </c>
      <c r="I14" s="11" t="s">
        <v>82</v>
      </c>
      <c r="J14" s="15">
        <v>0</v>
      </c>
      <c r="K14" s="14">
        <v>0</v>
      </c>
      <c r="L14" s="14">
        <f>SUM(J14:K14)</f>
        <v>0</v>
      </c>
      <c r="M14" s="25">
        <f>L14*100/105</f>
        <v>0</v>
      </c>
      <c r="N14" s="12"/>
    </row>
    <row r="15" spans="1:14" ht="15.75">
      <c r="A15" s="18">
        <v>9</v>
      </c>
      <c r="B15" s="12" t="s">
        <v>67</v>
      </c>
      <c r="C15" s="12" t="s">
        <v>40</v>
      </c>
      <c r="D15" s="12" t="s">
        <v>36</v>
      </c>
      <c r="E15" s="12" t="s">
        <v>20</v>
      </c>
      <c r="F15" s="12" t="s">
        <v>22</v>
      </c>
      <c r="G15" s="17">
        <v>39841</v>
      </c>
      <c r="H15" s="12" t="s">
        <v>23</v>
      </c>
      <c r="I15" s="12" t="s">
        <v>24</v>
      </c>
      <c r="J15" s="14">
        <v>0</v>
      </c>
      <c r="K15" s="14">
        <v>0</v>
      </c>
      <c r="L15" s="14">
        <f>SUM(J15:K15)</f>
        <v>0</v>
      </c>
      <c r="M15" s="25">
        <f>L15*100/105</f>
        <v>0</v>
      </c>
      <c r="N15" s="12"/>
    </row>
  </sheetData>
  <sortState ref="A7:N15">
    <sortCondition descending="1" ref="M7:M15"/>
    <sortCondition ref="B7:B15"/>
    <sortCondition ref="C7:C15"/>
    <sortCondition ref="D7:D15"/>
  </sortState>
  <mergeCells count="4">
    <mergeCell ref="A1:N1"/>
    <mergeCell ref="A2:N2"/>
    <mergeCell ref="F3:G3"/>
    <mergeCell ref="J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2025-12-30T09:39:17Z</dcterms:modified>
</cp:coreProperties>
</file>