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52511"/>
</workbook>
</file>

<file path=xl/calcChain.xml><?xml version="1.0" encoding="utf-8"?>
<calcChain xmlns="http://schemas.openxmlformats.org/spreadsheetml/2006/main">
  <c r="M9" i="5" l="1"/>
  <c r="N9" i="5" s="1"/>
  <c r="M9" i="4"/>
  <c r="N9" i="4" s="1"/>
  <c r="M8" i="4"/>
  <c r="N8" i="4" s="1"/>
  <c r="M13" i="3"/>
  <c r="N13" i="3" s="1"/>
  <c r="M14" i="3"/>
  <c r="N14" i="3" s="1"/>
  <c r="M12" i="3"/>
  <c r="N12" i="3" s="1"/>
  <c r="M9" i="3"/>
  <c r="N9" i="3" s="1"/>
  <c r="M10" i="3"/>
  <c r="N10" i="3" s="1"/>
  <c r="M11" i="3"/>
  <c r="N11" i="3" s="1"/>
  <c r="M8" i="3"/>
  <c r="N8" i="3" s="1"/>
  <c r="M16" i="3"/>
  <c r="N16" i="3" s="1"/>
  <c r="M17" i="3"/>
  <c r="N17" i="3" s="1"/>
  <c r="M15" i="3"/>
  <c r="N15" i="3" s="1"/>
  <c r="M15" i="2"/>
  <c r="N15" i="2" s="1"/>
  <c r="M11" i="2"/>
  <c r="N11" i="2" s="1"/>
  <c r="M10" i="2"/>
  <c r="N10" i="2" s="1"/>
  <c r="M14" i="2"/>
  <c r="N14" i="2" s="1"/>
  <c r="M13" i="2"/>
  <c r="N13" i="2" s="1"/>
  <c r="M19" i="2"/>
  <c r="N19" i="2" s="1"/>
  <c r="M16" i="2"/>
  <c r="N16" i="2" s="1"/>
  <c r="M9" i="2"/>
  <c r="N9" i="2" s="1"/>
  <c r="M12" i="2"/>
  <c r="N12" i="2" s="1"/>
  <c r="M8" i="2"/>
  <c r="N8" i="2" s="1"/>
  <c r="M18" i="2"/>
  <c r="N18" i="2" s="1"/>
  <c r="M17" i="2"/>
  <c r="N17" i="2" s="1"/>
  <c r="M8" i="1" l="1"/>
  <c r="N8" i="1" s="1"/>
  <c r="M9" i="1"/>
  <c r="N9" i="1" s="1"/>
  <c r="M15" i="1"/>
  <c r="N15" i="1" s="1"/>
  <c r="M10" i="1"/>
  <c r="N10" i="1" s="1"/>
  <c r="M11" i="1"/>
  <c r="N11" i="1" s="1"/>
  <c r="M16" i="1"/>
  <c r="N16" i="1" s="1"/>
  <c r="M18" i="1"/>
  <c r="N18" i="1" s="1"/>
  <c r="M12" i="1"/>
  <c r="N12" i="1" s="1"/>
  <c r="M13" i="1"/>
  <c r="N13" i="1" s="1"/>
  <c r="M17" i="1"/>
  <c r="N17" i="1" s="1"/>
  <c r="M14" i="1"/>
  <c r="N14" i="1" s="1"/>
</calcChain>
</file>

<file path=xl/sharedStrings.xml><?xml version="1.0" encoding="utf-8"?>
<sst xmlns="http://schemas.openxmlformats.org/spreadsheetml/2006/main" count="417" uniqueCount="164">
  <si>
    <t>№</t>
  </si>
  <si>
    <t>Фамилия участника</t>
  </si>
  <si>
    <t xml:space="preserve">Имя </t>
  </si>
  <si>
    <t>Отчество</t>
  </si>
  <si>
    <t>Пол (м, ж)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</si>
  <si>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</si>
  <si>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</si>
  <si>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</si>
  <si>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</si>
  <si>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Дмитриевич</t>
  </si>
  <si>
    <t>м</t>
  </si>
  <si>
    <t>г. Элиста</t>
  </si>
  <si>
    <t>Сергеевич</t>
  </si>
  <si>
    <t>Евгеньевич</t>
  </si>
  <si>
    <t>Тамерлан</t>
  </si>
  <si>
    <t>Николаевич</t>
  </si>
  <si>
    <t>г.Элиста</t>
  </si>
  <si>
    <t>Убушаев Валерий Николаевич</t>
  </si>
  <si>
    <t>Очиров</t>
  </si>
  <si>
    <t>Джангарович</t>
  </si>
  <si>
    <t>Саналович</t>
  </si>
  <si>
    <t>Фамилия</t>
  </si>
  <si>
    <t>Имя</t>
  </si>
  <si>
    <t>Пол</t>
  </si>
  <si>
    <t>Сангаджи</t>
  </si>
  <si>
    <t>Дорджиев</t>
  </si>
  <si>
    <t>Мергенович</t>
  </si>
  <si>
    <t>Михайлович</t>
  </si>
  <si>
    <t>МБОУ "СОШ №8 им. Н. Очирова"</t>
  </si>
  <si>
    <t>Кравцов Ростислав Юрьевич</t>
  </si>
  <si>
    <t>Андреевич</t>
  </si>
  <si>
    <t>Трактирова</t>
  </si>
  <si>
    <t>Айлана</t>
  </si>
  <si>
    <t>Очировна</t>
  </si>
  <si>
    <t>ж</t>
  </si>
  <si>
    <t>Басангов</t>
  </si>
  <si>
    <t>Араш</t>
  </si>
  <si>
    <t>Сарангович</t>
  </si>
  <si>
    <t>Лукьянов</t>
  </si>
  <si>
    <t>Александр</t>
  </si>
  <si>
    <t>Антонович</t>
  </si>
  <si>
    <t>Тимур</t>
  </si>
  <si>
    <t>Артурович</t>
  </si>
  <si>
    <t>Баджаев</t>
  </si>
  <si>
    <t>Тагир</t>
  </si>
  <si>
    <t>Дорджиевич</t>
  </si>
  <si>
    <t>Санджираев</t>
  </si>
  <si>
    <t>Цеден</t>
  </si>
  <si>
    <t>Бембеев Джангар Петрович</t>
  </si>
  <si>
    <t>Ковинев</t>
  </si>
  <si>
    <t>Роман</t>
  </si>
  <si>
    <t>Станиславович</t>
  </si>
  <si>
    <t>Гришкеев</t>
  </si>
  <si>
    <t>Аюш</t>
  </si>
  <si>
    <t>МБОУ СОШ №18</t>
  </si>
  <si>
    <t>Тюрбеев</t>
  </si>
  <si>
    <t>МБОУ СОШ №18им.Б.Б Городовикова №19</t>
  </si>
  <si>
    <t>МБОУ СОШ №18им.Б.Б Городовикова №20</t>
  </si>
  <si>
    <t>Ермошкаев</t>
  </si>
  <si>
    <t>Джангорович</t>
  </si>
  <si>
    <t>МБОУ КЭГ</t>
  </si>
  <si>
    <t>Павельдинов Бадма Иванович</t>
  </si>
  <si>
    <t>Корсаев</t>
  </si>
  <si>
    <t>Эльвег</t>
  </si>
  <si>
    <t>Александрович</t>
  </si>
  <si>
    <t>МБОУ "СОШ № 17" им.Кугультинова Д.Н.</t>
  </si>
  <si>
    <t>Катаев Вячеслав Горяевич</t>
  </si>
  <si>
    <t>Тавунов</t>
  </si>
  <si>
    <t>Алдар</t>
  </si>
  <si>
    <t>Мерген</t>
  </si>
  <si>
    <t>МБОУ"СОШ№17" им.Кугультинова Д.Н.</t>
  </si>
  <si>
    <t>Мучаев</t>
  </si>
  <si>
    <t>Арслан</t>
  </si>
  <si>
    <t>Романович</t>
  </si>
  <si>
    <t>Саранкаев</t>
  </si>
  <si>
    <t>Михаил</t>
  </si>
  <si>
    <t>Алексей</t>
  </si>
  <si>
    <t>Бюрнаев</t>
  </si>
  <si>
    <t>Манжиков</t>
  </si>
  <si>
    <t>Станислав</t>
  </si>
  <si>
    <t>Петрович</t>
  </si>
  <si>
    <t>Данир</t>
  </si>
  <si>
    <t>Карсаев</t>
  </si>
  <si>
    <t>Кичеев</t>
  </si>
  <si>
    <t>Эрдем</t>
  </si>
  <si>
    <t>Басангович</t>
  </si>
  <si>
    <t>Тимошенко</t>
  </si>
  <si>
    <t>Олег</t>
  </si>
  <si>
    <t>Игоревич</t>
  </si>
  <si>
    <t>МБОУ"СОШ№12"</t>
  </si>
  <si>
    <t>Кикеева Екатерина Анатольевна</t>
  </si>
  <si>
    <t>Бадмаев</t>
  </si>
  <si>
    <t>МБОУ "СОШ №10"</t>
  </si>
  <si>
    <t>Мукабенов Николай Борисович</t>
  </si>
  <si>
    <t>Боваев</t>
  </si>
  <si>
    <t>Давид</t>
  </si>
  <si>
    <t>11.12.2012 г.</t>
  </si>
  <si>
    <t>Цаганов</t>
  </si>
  <si>
    <t>Номинханович</t>
  </si>
  <si>
    <t>07.04.2012 г.</t>
  </si>
  <si>
    <t>Эренцен</t>
  </si>
  <si>
    <t>08.06.2010 г.</t>
  </si>
  <si>
    <t>Никита</t>
  </si>
  <si>
    <t>Мингиянович</t>
  </si>
  <si>
    <t>18.02.2011 г.</t>
  </si>
  <si>
    <t>Мудиков</t>
  </si>
  <si>
    <t>Эдуардович</t>
  </si>
  <si>
    <t>Мингиян</t>
  </si>
  <si>
    <t>МБОУ "СОШ№20" г.Элисты</t>
  </si>
  <si>
    <t>Буваев Алдар Вячеславович</t>
  </si>
  <si>
    <t>Артем</t>
  </si>
  <si>
    <t>Иманов</t>
  </si>
  <si>
    <t>Саян</t>
  </si>
  <si>
    <t>Темячиев</t>
  </si>
  <si>
    <t>МБОУ "РНГ"</t>
  </si>
  <si>
    <t>Иманов Авиль-Каир Абдулович</t>
  </si>
  <si>
    <t>Эрендженов</t>
  </si>
  <si>
    <t>Андрей</t>
  </si>
  <si>
    <t>МБОУ "СОШ № 15"</t>
  </si>
  <si>
    <t>Болтаев</t>
  </si>
  <si>
    <t>МБОУ "ЭКГ" им. Секенова Б.К.</t>
  </si>
  <si>
    <t>Отханов Арслан Ильич</t>
  </si>
  <si>
    <t>Котаев</t>
  </si>
  <si>
    <t>Данил</t>
  </si>
  <si>
    <t>Мишанин</t>
  </si>
  <si>
    <t>Матвей</t>
  </si>
  <si>
    <t>Джиргал</t>
  </si>
  <si>
    <t>МБОУ "СОШ №3 им.Сергиенко Н.Г."</t>
  </si>
  <si>
    <t>Эльдерова Мария Загировна</t>
  </si>
  <si>
    <t>Наранович</t>
  </si>
  <si>
    <t>Теоретический тур</t>
  </si>
  <si>
    <t>Практический тур</t>
  </si>
  <si>
    <t>Защита проекта</t>
  </si>
  <si>
    <t>сумма  баллов</t>
  </si>
  <si>
    <t xml:space="preserve">% выполнения </t>
  </si>
  <si>
    <t>Статус участника</t>
  </si>
  <si>
    <t>Председатель жюри:</t>
  </si>
  <si>
    <t>Артаева Г.В.</t>
  </si>
  <si>
    <t>Мутырова А.С.</t>
  </si>
  <si>
    <t>Кравцов Р.Ю.</t>
  </si>
  <si>
    <t>Члены жюри:</t>
  </si>
  <si>
    <t>ПРОТОКОЛ</t>
  </si>
  <si>
    <t xml:space="preserve"> муниципального этапа Всероссийской олимпиады школьников 2025 - 2026 уч. год    </t>
  </si>
  <si>
    <t>Манджиев</t>
  </si>
  <si>
    <t>Вячеслав</t>
  </si>
  <si>
    <t>МБОУ "ЭКГ" им. Секенова Б.К."</t>
  </si>
  <si>
    <t>Отхонов Арслан Ильич</t>
  </si>
  <si>
    <t>Абушинова Р.С.</t>
  </si>
  <si>
    <t>max 35</t>
  </si>
  <si>
    <t>max 30</t>
  </si>
  <si>
    <t xml:space="preserve">предмет "Труд (техника, технология и техническое творчество)"  9 класс  </t>
  </si>
  <si>
    <t xml:space="preserve">предмет "Труд (техника, технология и техническое творчество)"  10 класс  </t>
  </si>
  <si>
    <t xml:space="preserve">предмет "Труд (техника, технология и техническое творчество)" 11 класс  </t>
  </si>
  <si>
    <t xml:space="preserve"> "Труд (техника, технология и техническое творчество)"  7 класс  </t>
  </si>
  <si>
    <t xml:space="preserve">предмет "Труд (техника, технология и техническое творчество)"  8 класс  </t>
  </si>
  <si>
    <t>Мукабенов Н.Б.</t>
  </si>
  <si>
    <t>Победитель</t>
  </si>
  <si>
    <t>Призер</t>
  </si>
  <si>
    <t xml:space="preserve">Участник </t>
  </si>
  <si>
    <t>Максимальный балл -         100                                                     Дата проведения   19.11.2025 г.-20.11.2025 г.</t>
  </si>
  <si>
    <t>Максимальный балл -     100                                                         Дата проведения   19.11.2025 г.-20.11.2025 г.</t>
  </si>
  <si>
    <t>Максимальный балл -   100                                                           Дата проведения   19.11.2025 г.-20.11.2025 г.</t>
  </si>
  <si>
    <t>Максимальный балл -                        100                                      Дата проведения   19.11.2025 г.-20.11.2025 г.</t>
  </si>
  <si>
    <t>Максимальный балл -      100                                                        Дата проведения   19.11.2025 г.-20.11.2025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</si>
</sst>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3" fillId="0" borderId="0"/>
    <xf numFmtId="0" fontId="14" fillId="0" borderId="0"/>
  </cellStyleXfs>
  <cellXfs count="136">
    <xf numFmtId="0" fontId="0" fillId="0" borderId="0" xfId="0"/>
    <xf numFmtId="0" fontId="2" fillId="0" borderId="1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/>
    <xf numFmtId="0" fontId="0" fillId="3" borderId="0" xfId="0" applyFill="1"/>
    <xf numFmtId="0" fontId="2" fillId="3" borderId="1" xfId="0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top"/>
    </xf>
    <xf numFmtId="0" fontId="10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5" fillId="0" borderId="0" xfId="0" applyFont="1"/>
    <xf numFmtId="14" fontId="2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top"/>
    </xf>
    <xf numFmtId="14" fontId="2" fillId="0" borderId="3" xfId="0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0" fillId="3" borderId="0" xfId="0" applyFont="1" applyFill="1"/>
    <xf numFmtId="14" fontId="2" fillId="2" borderId="1" xfId="0" applyNumberFormat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top" wrapText="1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/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2" fillId="3" borderId="5" xfId="0" applyFont="1" applyFill="1" applyBorder="1" applyAlignment="1"/>
    <xf numFmtId="0" fontId="5" fillId="3" borderId="5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top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14" fontId="2" fillId="0" borderId="3" xfId="1" applyNumberFormat="1" applyFont="1" applyBorder="1" applyAlignment="1">
      <alignment horizontal="center" vertical="top"/>
    </xf>
    <xf numFmtId="0" fontId="2" fillId="0" borderId="3" xfId="1" applyFont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/>
    </xf>
    <xf numFmtId="0" fontId="0" fillId="4" borderId="1" xfId="0" applyFill="1" applyBorder="1" applyAlignment="1">
      <alignment horizontal="center" vertical="top"/>
    </xf>
    <xf numFmtId="14" fontId="3" fillId="4" borderId="1" xfId="0" applyNumberFormat="1" applyFont="1" applyFill="1" applyBorder="1" applyAlignment="1">
      <alignment horizontal="center" vertical="top"/>
    </xf>
    <xf numFmtId="0" fontId="6" fillId="4" borderId="1" xfId="1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2" fillId="4" borderId="1" xfId="1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center"/>
    </xf>
    <xf numFmtId="0" fontId="3" fillId="3" borderId="0" xfId="0" applyFont="1" applyFill="1"/>
    <xf numFmtId="0" fontId="3" fillId="0" borderId="0" xfId="0" applyFont="1"/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3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top"/>
    </xf>
    <xf numFmtId="0" fontId="2" fillId="4" borderId="1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3"/>
    <cellStyle name="Обычный 4" xfId="2"/>
    <cellStyle name="Обычный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C24" sqref="C24"/>
    </sheetView>
  </sheetViews>
  <sheetFormatPr defaultRowHeight="14.4" x14ac:dyDescent="0.3"/>
  <cols>
    <col min="1" max="1" width="5.109375" customWidth="1"/>
    <col min="2" max="2" width="13.44140625" customWidth="1"/>
    <col min="3" max="3" width="12.109375" customWidth="1"/>
    <col min="4" max="4" width="15.5546875" customWidth="1"/>
    <col min="5" max="5" width="7" style="15" customWidth="1"/>
    <col min="6" max="6" width="10.33203125" style="15" customWidth="1"/>
    <col min="7" max="7" width="11.77734375" customWidth="1"/>
    <col min="8" max="8" width="24" customWidth="1"/>
    <col min="9" max="9" width="31.6640625" customWidth="1"/>
    <col min="10" max="10" width="17.21875" customWidth="1"/>
    <col min="11" max="11" width="15.6640625" customWidth="1"/>
    <col min="14" max="14" width="13.33203125" customWidth="1"/>
    <col min="15" max="15" width="13.6640625" customWidth="1"/>
  </cols>
  <sheetData>
    <row r="1" spans="1:19" x14ac:dyDescent="0.3">
      <c r="B1" s="77" t="s">
        <v>141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.6" x14ac:dyDescent="0.3">
      <c r="B2" s="52"/>
      <c r="C2" s="78" t="s">
        <v>153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5.6" x14ac:dyDescent="0.3">
      <c r="B3" s="79" t="s">
        <v>142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15.6" x14ac:dyDescent="0.3">
      <c r="B4" s="79" t="s">
        <v>159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6" spans="1:19" x14ac:dyDescent="0.3">
      <c r="J6" s="67" t="s">
        <v>149</v>
      </c>
      <c r="K6" s="67" t="s">
        <v>148</v>
      </c>
      <c r="L6" s="67" t="s">
        <v>148</v>
      </c>
    </row>
    <row r="7" spans="1:19" ht="46.8" x14ac:dyDescent="0.3">
      <c r="A7" s="22" t="s">
        <v>0</v>
      </c>
      <c r="B7" s="23" t="s">
        <v>1</v>
      </c>
      <c r="C7" s="23" t="s">
        <v>2</v>
      </c>
      <c r="D7" s="23" t="s">
        <v>3</v>
      </c>
      <c r="E7" s="23" t="s">
        <v>4</v>
      </c>
      <c r="F7" s="22" t="s">
        <v>5</v>
      </c>
      <c r="G7" s="23" t="s">
        <v>6</v>
      </c>
      <c r="H7" s="23" t="s">
        <v>7</v>
      </c>
      <c r="I7" s="43" t="s">
        <v>8</v>
      </c>
      <c r="J7" s="48" t="s">
        <v>130</v>
      </c>
      <c r="K7" s="48" t="s">
        <v>131</v>
      </c>
      <c r="L7" s="48" t="s">
        <v>132</v>
      </c>
      <c r="M7" s="49" t="s">
        <v>133</v>
      </c>
      <c r="N7" s="49" t="s">
        <v>134</v>
      </c>
      <c r="O7" s="49" t="s">
        <v>135</v>
      </c>
    </row>
    <row r="8" spans="1:19" ht="15.6" x14ac:dyDescent="0.3">
      <c r="A8" s="84">
        <v>1</v>
      </c>
      <c r="B8" s="85" t="s">
        <v>91</v>
      </c>
      <c r="C8" s="85" t="s">
        <v>110</v>
      </c>
      <c r="D8" s="85" t="s">
        <v>20</v>
      </c>
      <c r="E8" s="86" t="s">
        <v>10</v>
      </c>
      <c r="F8" s="87" t="s">
        <v>11</v>
      </c>
      <c r="G8" s="88">
        <v>41267</v>
      </c>
      <c r="H8" s="89" t="s">
        <v>114</v>
      </c>
      <c r="I8" s="90" t="s">
        <v>115</v>
      </c>
      <c r="J8" s="91">
        <v>10.5</v>
      </c>
      <c r="K8" s="91">
        <v>30</v>
      </c>
      <c r="L8" s="91">
        <v>17.5</v>
      </c>
      <c r="M8" s="91">
        <f>SUM(J8:L8)</f>
        <v>58</v>
      </c>
      <c r="N8" s="91">
        <f>M8*100/100</f>
        <v>58</v>
      </c>
      <c r="O8" s="91" t="s">
        <v>156</v>
      </c>
    </row>
    <row r="9" spans="1:19" ht="15.6" x14ac:dyDescent="0.3">
      <c r="A9" s="84">
        <v>2</v>
      </c>
      <c r="B9" s="89" t="s">
        <v>58</v>
      </c>
      <c r="C9" s="92" t="s">
        <v>14</v>
      </c>
      <c r="D9" s="92" t="s">
        <v>59</v>
      </c>
      <c r="E9" s="93" t="s">
        <v>10</v>
      </c>
      <c r="F9" s="87" t="s">
        <v>11</v>
      </c>
      <c r="G9" s="88">
        <v>41183</v>
      </c>
      <c r="H9" s="92" t="s">
        <v>60</v>
      </c>
      <c r="I9" s="94" t="s">
        <v>61</v>
      </c>
      <c r="J9" s="91">
        <v>10</v>
      </c>
      <c r="K9" s="91">
        <v>22</v>
      </c>
      <c r="L9" s="91">
        <v>24.5</v>
      </c>
      <c r="M9" s="91">
        <f>SUM(J9:L9)</f>
        <v>56.5</v>
      </c>
      <c r="N9" s="91">
        <f>M9*100/100</f>
        <v>56.5</v>
      </c>
      <c r="O9" s="91" t="s">
        <v>157</v>
      </c>
    </row>
    <row r="10" spans="1:19" ht="15.6" x14ac:dyDescent="0.3">
      <c r="A10" s="95">
        <v>3</v>
      </c>
      <c r="B10" s="89" t="s">
        <v>82</v>
      </c>
      <c r="C10" s="89" t="s">
        <v>39</v>
      </c>
      <c r="D10" s="89" t="s">
        <v>13</v>
      </c>
      <c r="E10" s="93" t="s">
        <v>10</v>
      </c>
      <c r="F10" s="87" t="s">
        <v>11</v>
      </c>
      <c r="G10" s="88">
        <v>41096</v>
      </c>
      <c r="H10" s="89" t="s">
        <v>89</v>
      </c>
      <c r="I10" s="90" t="s">
        <v>90</v>
      </c>
      <c r="J10" s="96">
        <v>9.5</v>
      </c>
      <c r="K10" s="96">
        <v>20</v>
      </c>
      <c r="L10" s="96">
        <v>25</v>
      </c>
      <c r="M10" s="91">
        <f>SUM(J10:L10)</f>
        <v>54.5</v>
      </c>
      <c r="N10" s="91">
        <f>M10*100/100</f>
        <v>54.5</v>
      </c>
      <c r="O10" s="91" t="s">
        <v>157</v>
      </c>
    </row>
    <row r="11" spans="1:19" ht="15.6" x14ac:dyDescent="0.3">
      <c r="A11" s="84">
        <v>4</v>
      </c>
      <c r="B11" s="92" t="s">
        <v>83</v>
      </c>
      <c r="C11" s="92" t="s">
        <v>84</v>
      </c>
      <c r="D11" s="92" t="s">
        <v>85</v>
      </c>
      <c r="E11" s="93" t="s">
        <v>10</v>
      </c>
      <c r="F11" s="87" t="s">
        <v>11</v>
      </c>
      <c r="G11" s="88">
        <v>41048</v>
      </c>
      <c r="H11" s="89" t="s">
        <v>89</v>
      </c>
      <c r="I11" s="90" t="s">
        <v>90</v>
      </c>
      <c r="J11" s="96">
        <v>11</v>
      </c>
      <c r="K11" s="96">
        <v>17</v>
      </c>
      <c r="L11" s="96">
        <v>23</v>
      </c>
      <c r="M11" s="91">
        <f>SUM(J11:L11)</f>
        <v>51</v>
      </c>
      <c r="N11" s="91">
        <f>M11*100/100</f>
        <v>51</v>
      </c>
      <c r="O11" s="91" t="s">
        <v>157</v>
      </c>
    </row>
    <row r="12" spans="1:19" s="28" customFormat="1" ht="15.6" x14ac:dyDescent="0.3">
      <c r="A12" s="84">
        <v>5</v>
      </c>
      <c r="B12" s="92" t="s">
        <v>46</v>
      </c>
      <c r="C12" s="92" t="s">
        <v>47</v>
      </c>
      <c r="D12" s="92" t="s">
        <v>40</v>
      </c>
      <c r="E12" s="87" t="s">
        <v>10</v>
      </c>
      <c r="F12" s="87" t="s">
        <v>11</v>
      </c>
      <c r="G12" s="88">
        <v>41193</v>
      </c>
      <c r="H12" s="92" t="s">
        <v>57</v>
      </c>
      <c r="I12" s="94" t="s">
        <v>48</v>
      </c>
      <c r="J12" s="91">
        <v>6.5</v>
      </c>
      <c r="K12" s="91">
        <v>27</v>
      </c>
      <c r="L12" s="91">
        <v>17.5</v>
      </c>
      <c r="M12" s="91">
        <f>SUM(J12:L12)</f>
        <v>51</v>
      </c>
      <c r="N12" s="91">
        <f>M12*100/100</f>
        <v>51</v>
      </c>
      <c r="O12" s="91" t="s">
        <v>157</v>
      </c>
    </row>
    <row r="13" spans="1:19" s="28" customFormat="1" ht="15.6" x14ac:dyDescent="0.3">
      <c r="A13" s="27">
        <v>6</v>
      </c>
      <c r="B13" s="26" t="s">
        <v>113</v>
      </c>
      <c r="C13" s="2" t="s">
        <v>24</v>
      </c>
      <c r="D13" s="2" t="s">
        <v>13</v>
      </c>
      <c r="E13" s="8" t="s">
        <v>10</v>
      </c>
      <c r="F13" s="6" t="s">
        <v>11</v>
      </c>
      <c r="G13" s="29">
        <v>40991</v>
      </c>
      <c r="H13" s="3" t="s">
        <v>114</v>
      </c>
      <c r="I13" s="45" t="s">
        <v>115</v>
      </c>
      <c r="J13" s="80">
        <v>9.5</v>
      </c>
      <c r="K13" s="80">
        <v>23</v>
      </c>
      <c r="L13" s="80">
        <v>16.5</v>
      </c>
      <c r="M13" s="80">
        <f>SUM(J13:L13)</f>
        <v>49</v>
      </c>
      <c r="N13" s="80">
        <f>M13*100/100</f>
        <v>49</v>
      </c>
      <c r="O13" s="80"/>
    </row>
    <row r="14" spans="1:19" ht="15.6" x14ac:dyDescent="0.3">
      <c r="A14" s="24">
        <v>7</v>
      </c>
      <c r="B14" s="18" t="s">
        <v>43</v>
      </c>
      <c r="C14" s="4" t="s">
        <v>44</v>
      </c>
      <c r="D14" s="4" t="s">
        <v>45</v>
      </c>
      <c r="E14" s="25" t="s">
        <v>10</v>
      </c>
      <c r="F14" s="6" t="s">
        <v>11</v>
      </c>
      <c r="G14" s="29">
        <v>41009</v>
      </c>
      <c r="H14" s="4" t="s">
        <v>56</v>
      </c>
      <c r="I14" s="44" t="s">
        <v>48</v>
      </c>
      <c r="J14" s="80">
        <v>12</v>
      </c>
      <c r="K14" s="80">
        <v>17</v>
      </c>
      <c r="L14" s="80">
        <v>19.75</v>
      </c>
      <c r="M14" s="80">
        <f>SUM(J14:L14)</f>
        <v>48.75</v>
      </c>
      <c r="N14" s="80">
        <f>M14*100/100</f>
        <v>48.75</v>
      </c>
      <c r="O14" s="80"/>
    </row>
    <row r="15" spans="1:19" ht="15.6" x14ac:dyDescent="0.3">
      <c r="A15" s="24">
        <v>8</v>
      </c>
      <c r="B15" s="16" t="s">
        <v>111</v>
      </c>
      <c r="C15" s="3" t="s">
        <v>112</v>
      </c>
      <c r="D15" s="3" t="s">
        <v>42</v>
      </c>
      <c r="E15" s="8" t="s">
        <v>10</v>
      </c>
      <c r="F15" s="6" t="s">
        <v>11</v>
      </c>
      <c r="G15" s="31">
        <v>41215</v>
      </c>
      <c r="H15" s="82" t="s">
        <v>114</v>
      </c>
      <c r="I15" s="83" t="s">
        <v>115</v>
      </c>
      <c r="J15" s="81">
        <v>5.5</v>
      </c>
      <c r="K15" s="80">
        <v>25</v>
      </c>
      <c r="L15" s="80">
        <v>18</v>
      </c>
      <c r="M15" s="80">
        <f>SUM(J15:L15)</f>
        <v>48.5</v>
      </c>
      <c r="N15" s="80">
        <f>M15*100/100</f>
        <v>48.5</v>
      </c>
      <c r="O15" s="80"/>
    </row>
    <row r="16" spans="1:19" ht="15.6" x14ac:dyDescent="0.3">
      <c r="A16" s="27">
        <v>9</v>
      </c>
      <c r="B16" s="16" t="s">
        <v>62</v>
      </c>
      <c r="C16" s="3" t="s">
        <v>63</v>
      </c>
      <c r="D16" s="3" t="s">
        <v>64</v>
      </c>
      <c r="E16" s="5" t="s">
        <v>10</v>
      </c>
      <c r="F16" s="6" t="s">
        <v>11</v>
      </c>
      <c r="G16" s="30">
        <v>41147</v>
      </c>
      <c r="H16" s="1" t="s">
        <v>65</v>
      </c>
      <c r="I16" s="46" t="s">
        <v>66</v>
      </c>
      <c r="J16" s="80">
        <v>4</v>
      </c>
      <c r="K16" s="80">
        <v>22</v>
      </c>
      <c r="L16" s="80">
        <v>16</v>
      </c>
      <c r="M16" s="80">
        <f>SUM(J16:L16)</f>
        <v>42</v>
      </c>
      <c r="N16" s="80">
        <f>M16*100/100</f>
        <v>42</v>
      </c>
      <c r="O16" s="80"/>
    </row>
    <row r="17" spans="1:15" ht="15.6" x14ac:dyDescent="0.3">
      <c r="A17" s="24">
        <v>10</v>
      </c>
      <c r="B17" s="16" t="s">
        <v>116</v>
      </c>
      <c r="C17" s="3" t="s">
        <v>117</v>
      </c>
      <c r="D17" s="3" t="s">
        <v>15</v>
      </c>
      <c r="E17" s="8" t="s">
        <v>10</v>
      </c>
      <c r="F17" s="6" t="s">
        <v>11</v>
      </c>
      <c r="G17" s="29">
        <v>41079</v>
      </c>
      <c r="H17" s="7" t="s">
        <v>118</v>
      </c>
      <c r="I17" s="54" t="s">
        <v>128</v>
      </c>
      <c r="J17" s="80">
        <v>13</v>
      </c>
      <c r="K17" s="80">
        <v>12</v>
      </c>
      <c r="L17" s="80">
        <v>9.75</v>
      </c>
      <c r="M17" s="80">
        <f>SUM(J17:L17)</f>
        <v>34.75</v>
      </c>
      <c r="N17" s="80">
        <f>M17*100/100</f>
        <v>34.75</v>
      </c>
      <c r="O17" s="80"/>
    </row>
    <row r="18" spans="1:15" ht="15.6" x14ac:dyDescent="0.3">
      <c r="A18" s="24">
        <v>11</v>
      </c>
      <c r="B18" s="16" t="s">
        <v>105</v>
      </c>
      <c r="C18" s="3" t="s">
        <v>39</v>
      </c>
      <c r="D18" s="3" t="s">
        <v>106</v>
      </c>
      <c r="E18" s="8" t="s">
        <v>10</v>
      </c>
      <c r="F18" s="6" t="s">
        <v>11</v>
      </c>
      <c r="G18" s="32">
        <v>41031</v>
      </c>
      <c r="H18" s="14" t="s">
        <v>108</v>
      </c>
      <c r="I18" s="47" t="s">
        <v>109</v>
      </c>
      <c r="J18" s="80">
        <v>3</v>
      </c>
      <c r="K18" s="80">
        <v>20</v>
      </c>
      <c r="L18" s="80">
        <v>8.5</v>
      </c>
      <c r="M18" s="80">
        <f>SUM(J18:L18)</f>
        <v>31.5</v>
      </c>
      <c r="N18" s="80">
        <f>M18*100/100</f>
        <v>31.5</v>
      </c>
      <c r="O18" s="80"/>
    </row>
    <row r="21" spans="1:15" ht="15.6" x14ac:dyDescent="0.3">
      <c r="H21" s="51" t="s">
        <v>136</v>
      </c>
      <c r="I21" s="50" t="s">
        <v>137</v>
      </c>
    </row>
    <row r="22" spans="1:15" ht="15.6" x14ac:dyDescent="0.3">
      <c r="H22" s="51" t="s">
        <v>140</v>
      </c>
      <c r="I22" s="50" t="s">
        <v>147</v>
      </c>
    </row>
    <row r="23" spans="1:15" ht="15.6" x14ac:dyDescent="0.3">
      <c r="H23" s="50"/>
      <c r="I23" s="50" t="s">
        <v>139</v>
      </c>
    </row>
    <row r="24" spans="1:15" ht="15.6" x14ac:dyDescent="0.3">
      <c r="I24" s="50" t="s">
        <v>138</v>
      </c>
    </row>
    <row r="25" spans="1:15" ht="15.6" x14ac:dyDescent="0.3">
      <c r="I25" s="50" t="s">
        <v>155</v>
      </c>
    </row>
  </sheetData>
  <sheetProtection algorithmName="SHA-512" hashValue="7qZD98CNXqWYTp7fo26k7I7RHCIqxzJpeBj1YPBcI0pjC4D8cQstokLHdAKY1iMEJ64zQvh3MqZgTP0UhIDbCg==" saltValue="IiZBxyeqSCCzzovlWBLM5Q==" spinCount="100000" sheet="1" formatCells="0" formatColumns="0" formatRows="0" insertColumns="0" insertRows="0" insertHyperlinks="0" deleteColumns="0" deleteRows="0" sort="0" autoFilter="0" pivotTables="0"/>
  <sortState ref="A8:O18">
    <sortCondition descending="1" ref="N8:N18"/>
  </sortState>
  <mergeCells count="4">
    <mergeCell ref="B1:S1"/>
    <mergeCell ref="C2:S2"/>
    <mergeCell ref="B3:S3"/>
    <mergeCell ref="B4:S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4" sqref="B4:S4"/>
    </sheetView>
  </sheetViews>
  <sheetFormatPr defaultRowHeight="14.4" x14ac:dyDescent="0.3"/>
  <cols>
    <col min="1" max="1" width="3.33203125" style="19" customWidth="1"/>
    <col min="2" max="2" width="13.5546875" customWidth="1"/>
    <col min="3" max="3" width="11.6640625" customWidth="1"/>
    <col min="4" max="4" width="16.109375" customWidth="1"/>
    <col min="5" max="5" width="7" style="15" customWidth="1"/>
    <col min="6" max="6" width="11.44140625" customWidth="1"/>
    <col min="7" max="7" width="12.33203125" style="15" customWidth="1"/>
    <col min="8" max="8" width="23.33203125" customWidth="1"/>
    <col min="9" max="9" width="32.33203125" customWidth="1"/>
    <col min="10" max="10" width="16.44140625" customWidth="1"/>
    <col min="11" max="11" width="17.109375" customWidth="1"/>
    <col min="13" max="13" width="10.21875" customWidth="1"/>
    <col min="14" max="14" width="12.44140625" customWidth="1"/>
    <col min="15" max="15" width="12" customWidth="1"/>
  </cols>
  <sheetData>
    <row r="1" spans="1:19" x14ac:dyDescent="0.3">
      <c r="B1" s="77" t="s">
        <v>141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.6" x14ac:dyDescent="0.3">
      <c r="B2" s="52"/>
      <c r="C2" s="78" t="s">
        <v>154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5.6" x14ac:dyDescent="0.3">
      <c r="B3" s="79" t="s">
        <v>142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15.6" x14ac:dyDescent="0.3">
      <c r="B4" s="79" t="s">
        <v>160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6" spans="1:19" x14ac:dyDescent="0.3">
      <c r="A6" s="111"/>
      <c r="B6" s="112"/>
      <c r="C6" s="112"/>
      <c r="D6" s="112"/>
      <c r="E6" s="75"/>
      <c r="F6" s="112"/>
      <c r="G6" s="75"/>
      <c r="H6" s="112"/>
      <c r="I6" s="112"/>
      <c r="J6" s="67" t="s">
        <v>149</v>
      </c>
      <c r="K6" s="67" t="s">
        <v>148</v>
      </c>
      <c r="L6" s="67" t="s">
        <v>148</v>
      </c>
      <c r="M6" s="112"/>
      <c r="N6" s="112"/>
      <c r="O6" s="112"/>
    </row>
    <row r="7" spans="1:19" ht="46.8" x14ac:dyDescent="0.3">
      <c r="A7" s="42" t="s">
        <v>0</v>
      </c>
      <c r="B7" s="41" t="s">
        <v>1</v>
      </c>
      <c r="C7" s="41" t="s">
        <v>2</v>
      </c>
      <c r="D7" s="41" t="s">
        <v>3</v>
      </c>
      <c r="E7" s="41" t="s">
        <v>4</v>
      </c>
      <c r="F7" s="41" t="s">
        <v>5</v>
      </c>
      <c r="G7" s="41" t="s">
        <v>6</v>
      </c>
      <c r="H7" s="41" t="s">
        <v>7</v>
      </c>
      <c r="I7" s="53" t="s">
        <v>8</v>
      </c>
      <c r="J7" s="55" t="s">
        <v>130</v>
      </c>
      <c r="K7" s="55" t="s">
        <v>131</v>
      </c>
      <c r="L7" s="55" t="s">
        <v>132</v>
      </c>
      <c r="M7" s="49" t="s">
        <v>133</v>
      </c>
      <c r="N7" s="49" t="s">
        <v>134</v>
      </c>
      <c r="O7" s="49" t="s">
        <v>135</v>
      </c>
    </row>
    <row r="8" spans="1:19" ht="15.6" x14ac:dyDescent="0.3">
      <c r="A8" s="101">
        <v>1</v>
      </c>
      <c r="B8" s="102" t="s">
        <v>31</v>
      </c>
      <c r="C8" s="102" t="s">
        <v>32</v>
      </c>
      <c r="D8" s="102" t="s">
        <v>33</v>
      </c>
      <c r="E8" s="87" t="s">
        <v>34</v>
      </c>
      <c r="F8" s="102" t="s">
        <v>11</v>
      </c>
      <c r="G8" s="103">
        <v>40731</v>
      </c>
      <c r="H8" s="102" t="s">
        <v>28</v>
      </c>
      <c r="I8" s="104" t="s">
        <v>29</v>
      </c>
      <c r="J8" s="91">
        <v>9</v>
      </c>
      <c r="K8" s="91">
        <v>35</v>
      </c>
      <c r="L8" s="91">
        <v>29</v>
      </c>
      <c r="M8" s="91">
        <f>SUM(J8:L8)</f>
        <v>73</v>
      </c>
      <c r="N8" s="91">
        <f>M8*100/100</f>
        <v>73</v>
      </c>
      <c r="O8" s="91" t="s">
        <v>156</v>
      </c>
    </row>
    <row r="9" spans="1:19" ht="15.6" x14ac:dyDescent="0.3">
      <c r="A9" s="101">
        <v>2</v>
      </c>
      <c r="B9" s="102" t="s">
        <v>67</v>
      </c>
      <c r="C9" s="102" t="s">
        <v>68</v>
      </c>
      <c r="D9" s="102" t="s">
        <v>64</v>
      </c>
      <c r="E9" s="93" t="s">
        <v>10</v>
      </c>
      <c r="F9" s="102" t="s">
        <v>11</v>
      </c>
      <c r="G9" s="106">
        <v>40832</v>
      </c>
      <c r="H9" s="107" t="s">
        <v>70</v>
      </c>
      <c r="I9" s="108" t="s">
        <v>66</v>
      </c>
      <c r="J9" s="91">
        <v>12</v>
      </c>
      <c r="K9" s="91">
        <v>25</v>
      </c>
      <c r="L9" s="91">
        <v>19</v>
      </c>
      <c r="M9" s="91">
        <f>SUM(J9:L9)</f>
        <v>56</v>
      </c>
      <c r="N9" s="91">
        <f>M9*100/100</f>
        <v>56</v>
      </c>
      <c r="O9" s="91" t="s">
        <v>157</v>
      </c>
    </row>
    <row r="10" spans="1:19" s="19" customFormat="1" ht="15.6" x14ac:dyDescent="0.3">
      <c r="A10" s="101">
        <v>3</v>
      </c>
      <c r="B10" s="85" t="s">
        <v>25</v>
      </c>
      <c r="C10" s="85" t="s">
        <v>107</v>
      </c>
      <c r="D10" s="85" t="s">
        <v>20</v>
      </c>
      <c r="E10" s="86" t="s">
        <v>10</v>
      </c>
      <c r="F10" s="109" t="s">
        <v>11</v>
      </c>
      <c r="G10" s="103">
        <v>40718</v>
      </c>
      <c r="H10" s="102" t="s">
        <v>118</v>
      </c>
      <c r="I10" s="110" t="s">
        <v>128</v>
      </c>
      <c r="J10" s="91">
        <v>3</v>
      </c>
      <c r="K10" s="91">
        <v>30</v>
      </c>
      <c r="L10" s="91">
        <v>18.5</v>
      </c>
      <c r="M10" s="91">
        <f>SUM(J10:L10)</f>
        <v>51.5</v>
      </c>
      <c r="N10" s="91">
        <f>M10*100/100</f>
        <v>51.5</v>
      </c>
      <c r="O10" s="91" t="s">
        <v>157</v>
      </c>
    </row>
    <row r="11" spans="1:19" ht="15.6" x14ac:dyDescent="0.3">
      <c r="A11" s="33">
        <v>4</v>
      </c>
      <c r="B11" s="16" t="s">
        <v>52</v>
      </c>
      <c r="C11" s="16" t="s">
        <v>53</v>
      </c>
      <c r="D11" s="16" t="s">
        <v>129</v>
      </c>
      <c r="E11" s="40" t="s">
        <v>10</v>
      </c>
      <c r="F11" s="20" t="s">
        <v>11</v>
      </c>
      <c r="G11" s="113">
        <v>41011</v>
      </c>
      <c r="H11" s="114" t="s">
        <v>54</v>
      </c>
      <c r="I11" s="57" t="s">
        <v>48</v>
      </c>
      <c r="J11" s="115">
        <v>12</v>
      </c>
      <c r="K11" s="115">
        <v>15</v>
      </c>
      <c r="L11" s="115">
        <v>18.25</v>
      </c>
      <c r="M11" s="80">
        <f>SUM(J11:L11)</f>
        <v>45.25</v>
      </c>
      <c r="N11" s="80">
        <f>M11*100/100</f>
        <v>45.25</v>
      </c>
      <c r="O11" s="80"/>
    </row>
    <row r="12" spans="1:19" s="34" customFormat="1" ht="15.6" x14ac:dyDescent="0.3">
      <c r="A12" s="33">
        <v>5</v>
      </c>
      <c r="B12" s="18" t="s">
        <v>86</v>
      </c>
      <c r="C12" s="4" t="s">
        <v>87</v>
      </c>
      <c r="D12" s="4" t="s">
        <v>88</v>
      </c>
      <c r="E12" s="5" t="s">
        <v>10</v>
      </c>
      <c r="F12" s="4" t="s">
        <v>16</v>
      </c>
      <c r="G12" s="38">
        <v>40775</v>
      </c>
      <c r="H12" s="3" t="s">
        <v>89</v>
      </c>
      <c r="I12" s="45" t="s">
        <v>90</v>
      </c>
      <c r="J12" s="80">
        <v>8</v>
      </c>
      <c r="K12" s="80">
        <v>17</v>
      </c>
      <c r="L12" s="80">
        <v>15.25</v>
      </c>
      <c r="M12" s="80">
        <f>SUM(J12:L12)</f>
        <v>40.25</v>
      </c>
      <c r="N12" s="80">
        <f>M12*100/100</f>
        <v>40.25</v>
      </c>
      <c r="O12" s="115"/>
    </row>
    <row r="13" spans="1:19" s="19" customFormat="1" ht="15.6" x14ac:dyDescent="0.3">
      <c r="A13" s="33">
        <v>6</v>
      </c>
      <c r="B13" s="20" t="s">
        <v>49</v>
      </c>
      <c r="C13" s="20" t="s">
        <v>50</v>
      </c>
      <c r="D13" s="20" t="s">
        <v>51</v>
      </c>
      <c r="E13" s="40" t="s">
        <v>10</v>
      </c>
      <c r="F13" s="20" t="s">
        <v>11</v>
      </c>
      <c r="G13" s="113">
        <v>40719</v>
      </c>
      <c r="H13" s="114" t="s">
        <v>54</v>
      </c>
      <c r="I13" s="57" t="s">
        <v>48</v>
      </c>
      <c r="J13" s="115">
        <v>11</v>
      </c>
      <c r="K13" s="115">
        <v>9</v>
      </c>
      <c r="L13" s="115">
        <v>19.25</v>
      </c>
      <c r="M13" s="80">
        <f>SUM(J13:L13)</f>
        <v>39.25</v>
      </c>
      <c r="N13" s="80">
        <f>M13*100/100</f>
        <v>39.25</v>
      </c>
      <c r="O13" s="115"/>
    </row>
    <row r="14" spans="1:19" ht="15.6" x14ac:dyDescent="0.3">
      <c r="A14" s="33">
        <v>7</v>
      </c>
      <c r="B14" s="16" t="s">
        <v>25</v>
      </c>
      <c r="C14" s="16" t="s">
        <v>69</v>
      </c>
      <c r="D14" s="16" t="s">
        <v>64</v>
      </c>
      <c r="E14" s="40" t="s">
        <v>10</v>
      </c>
      <c r="F14" s="20" t="s">
        <v>11</v>
      </c>
      <c r="G14" s="39">
        <v>40755</v>
      </c>
      <c r="H14" s="99" t="s">
        <v>70</v>
      </c>
      <c r="I14" s="58" t="s">
        <v>66</v>
      </c>
      <c r="J14" s="115">
        <v>9</v>
      </c>
      <c r="K14" s="115">
        <v>10</v>
      </c>
      <c r="L14" s="115">
        <v>18</v>
      </c>
      <c r="M14" s="80">
        <f>SUM(J14:L14)</f>
        <v>37</v>
      </c>
      <c r="N14" s="80">
        <f>M14*100/100</f>
        <v>37</v>
      </c>
      <c r="O14" s="80"/>
    </row>
    <row r="15" spans="1:19" ht="15.6" x14ac:dyDescent="0.3">
      <c r="A15" s="33">
        <v>8</v>
      </c>
      <c r="B15" s="26" t="s">
        <v>94</v>
      </c>
      <c r="C15" s="2" t="s">
        <v>95</v>
      </c>
      <c r="D15" s="2" t="s">
        <v>12</v>
      </c>
      <c r="E15" s="8" t="s">
        <v>10</v>
      </c>
      <c r="F15" s="1" t="s">
        <v>11</v>
      </c>
      <c r="G15" s="36" t="s">
        <v>96</v>
      </c>
      <c r="H15" s="1" t="s">
        <v>92</v>
      </c>
      <c r="I15" s="46" t="s">
        <v>93</v>
      </c>
      <c r="J15" s="81">
        <v>5.5</v>
      </c>
      <c r="K15" s="80">
        <v>29</v>
      </c>
      <c r="L15" s="80">
        <v>0</v>
      </c>
      <c r="M15" s="80">
        <f>SUM(J15:L15)</f>
        <v>34.5</v>
      </c>
      <c r="N15" s="80">
        <f>M15*100/100</f>
        <v>34.5</v>
      </c>
      <c r="O15" s="80"/>
    </row>
    <row r="16" spans="1:19" s="34" customFormat="1" ht="15.6" x14ac:dyDescent="0.3">
      <c r="A16" s="33">
        <v>9</v>
      </c>
      <c r="B16" s="16" t="s">
        <v>124</v>
      </c>
      <c r="C16" s="3" t="s">
        <v>125</v>
      </c>
      <c r="D16" s="3" t="s">
        <v>27</v>
      </c>
      <c r="E16" s="5" t="s">
        <v>10</v>
      </c>
      <c r="F16" s="7" t="s">
        <v>11</v>
      </c>
      <c r="G16" s="38">
        <v>40756</v>
      </c>
      <c r="H16" s="3" t="s">
        <v>120</v>
      </c>
      <c r="I16" s="45" t="s">
        <v>121</v>
      </c>
      <c r="J16" s="80">
        <v>9</v>
      </c>
      <c r="K16" s="80">
        <v>17</v>
      </c>
      <c r="L16" s="80">
        <v>0</v>
      </c>
      <c r="M16" s="80">
        <f>SUM(J16:L16)</f>
        <v>26</v>
      </c>
      <c r="N16" s="80">
        <f>M16*100/100</f>
        <v>26</v>
      </c>
      <c r="O16" s="115"/>
    </row>
    <row r="17" spans="1:15" ht="15.6" x14ac:dyDescent="0.3">
      <c r="A17" s="33">
        <v>10</v>
      </c>
      <c r="B17" s="16" t="s">
        <v>35</v>
      </c>
      <c r="C17" s="3" t="s">
        <v>36</v>
      </c>
      <c r="D17" s="3" t="s">
        <v>37</v>
      </c>
      <c r="E17" s="5" t="s">
        <v>10</v>
      </c>
      <c r="F17" s="7" t="s">
        <v>11</v>
      </c>
      <c r="G17" s="35">
        <v>40830</v>
      </c>
      <c r="H17" s="7" t="s">
        <v>28</v>
      </c>
      <c r="I17" s="56" t="s">
        <v>29</v>
      </c>
      <c r="J17" s="80">
        <v>9</v>
      </c>
      <c r="K17" s="80">
        <v>12</v>
      </c>
      <c r="L17" s="80">
        <v>0</v>
      </c>
      <c r="M17" s="80">
        <f>SUM(J17:L17)</f>
        <v>21</v>
      </c>
      <c r="N17" s="80">
        <f>M17*100/100</f>
        <v>21</v>
      </c>
      <c r="O17" s="80"/>
    </row>
    <row r="18" spans="1:15" ht="15.6" x14ac:dyDescent="0.3">
      <c r="A18" s="33">
        <v>11</v>
      </c>
      <c r="B18" s="26" t="s">
        <v>97</v>
      </c>
      <c r="C18" s="2" t="s">
        <v>81</v>
      </c>
      <c r="D18" s="2" t="s">
        <v>98</v>
      </c>
      <c r="E18" s="8" t="s">
        <v>10</v>
      </c>
      <c r="F18" s="1" t="s">
        <v>11</v>
      </c>
      <c r="G18" s="97" t="s">
        <v>99</v>
      </c>
      <c r="H18" s="98" t="s">
        <v>92</v>
      </c>
      <c r="I18" s="100" t="s">
        <v>93</v>
      </c>
      <c r="J18" s="80">
        <v>8.5</v>
      </c>
      <c r="K18" s="80">
        <v>12</v>
      </c>
      <c r="L18" s="80">
        <v>0</v>
      </c>
      <c r="M18" s="80">
        <f>SUM(J18:L18)</f>
        <v>20.5</v>
      </c>
      <c r="N18" s="80">
        <f>M18*100/100</f>
        <v>20.5</v>
      </c>
      <c r="O18" s="80"/>
    </row>
    <row r="19" spans="1:15" ht="15.6" x14ac:dyDescent="0.3">
      <c r="A19" s="33">
        <v>12</v>
      </c>
      <c r="B19" s="20" t="s">
        <v>122</v>
      </c>
      <c r="C19" s="9" t="s">
        <v>123</v>
      </c>
      <c r="D19" s="9" t="s">
        <v>20</v>
      </c>
      <c r="E19" s="25" t="s">
        <v>10</v>
      </c>
      <c r="F19" s="7" t="s">
        <v>11</v>
      </c>
      <c r="G19" s="38">
        <v>40747</v>
      </c>
      <c r="H19" s="3" t="s">
        <v>120</v>
      </c>
      <c r="I19" s="45" t="s">
        <v>121</v>
      </c>
      <c r="J19" s="80">
        <v>10</v>
      </c>
      <c r="K19" s="80">
        <v>10</v>
      </c>
      <c r="L19" s="80">
        <v>0</v>
      </c>
      <c r="M19" s="80">
        <f>SUM(J19:L19)</f>
        <v>20</v>
      </c>
      <c r="N19" s="80">
        <f>M19*100/100</f>
        <v>20</v>
      </c>
      <c r="O19" s="80"/>
    </row>
    <row r="24" spans="1:15" ht="15.6" x14ac:dyDescent="0.3">
      <c r="H24" s="51" t="s">
        <v>136</v>
      </c>
      <c r="I24" s="50" t="s">
        <v>137</v>
      </c>
    </row>
    <row r="25" spans="1:15" ht="15.6" x14ac:dyDescent="0.3">
      <c r="H25" s="51" t="s">
        <v>140</v>
      </c>
      <c r="I25" s="50" t="s">
        <v>147</v>
      </c>
    </row>
    <row r="26" spans="1:15" ht="15.6" x14ac:dyDescent="0.3">
      <c r="H26" s="50"/>
      <c r="I26" s="50" t="s">
        <v>139</v>
      </c>
    </row>
    <row r="27" spans="1:15" ht="15.6" x14ac:dyDescent="0.3">
      <c r="I27" s="50" t="s">
        <v>138</v>
      </c>
    </row>
    <row r="28" spans="1:15" ht="15.6" x14ac:dyDescent="0.3">
      <c r="I28" s="50" t="s">
        <v>155</v>
      </c>
    </row>
  </sheetData>
  <sheetProtection algorithmName="SHA-512" hashValue="oLbSOLszQHkhdU+az9jFz+hzauUne4LTlSMTDCFDhH+TlBoXGQFFKMBFrRayCrSx0qSrEJIXQiDlVaiGOLARxA==" saltValue="ilQ3AK1QBmhbqXyTyEkCXQ==" spinCount="100000" sheet="1" formatCells="0" formatColumns="0" formatRows="0" insertColumns="0" insertRows="0" insertHyperlinks="0" deleteColumns="0" deleteRows="0" sort="0" autoFilter="0" pivotTables="0"/>
  <sortState ref="A8:N19">
    <sortCondition descending="1" ref="N8:N19"/>
  </sortState>
  <mergeCells count="4">
    <mergeCell ref="B1:S1"/>
    <mergeCell ref="C2:S2"/>
    <mergeCell ref="B3:S3"/>
    <mergeCell ref="B4:S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A4" sqref="A4:R4"/>
    </sheetView>
  </sheetViews>
  <sheetFormatPr defaultRowHeight="14.4" x14ac:dyDescent="0.3"/>
  <cols>
    <col min="1" max="1" width="4" style="63" customWidth="1"/>
    <col min="2" max="2" width="12.6640625" style="19" customWidth="1"/>
    <col min="3" max="3" width="12.5546875" customWidth="1"/>
    <col min="4" max="4" width="16.44140625" customWidth="1"/>
    <col min="5" max="5" width="6.109375" customWidth="1"/>
    <col min="6" max="6" width="10.44140625" customWidth="1"/>
    <col min="7" max="7" width="13.5546875" style="63" customWidth="1"/>
    <col min="8" max="8" width="20.109375" customWidth="1"/>
    <col min="9" max="9" width="31.88671875" customWidth="1"/>
    <col min="10" max="10" width="17.33203125" customWidth="1"/>
    <col min="11" max="11" width="17.5546875" customWidth="1"/>
    <col min="12" max="12" width="11.6640625" customWidth="1"/>
    <col min="14" max="14" width="12.21875" customWidth="1"/>
    <col min="15" max="15" width="11.109375" customWidth="1"/>
  </cols>
  <sheetData>
    <row r="1" spans="1:18" x14ac:dyDescent="0.3">
      <c r="A1" s="77" t="s">
        <v>141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15.6" x14ac:dyDescent="0.3">
      <c r="A2" s="52"/>
      <c r="B2" s="78" t="s">
        <v>150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15.6" x14ac:dyDescent="0.3">
      <c r="A3" s="79" t="s">
        <v>142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5.6" x14ac:dyDescent="0.3">
      <c r="A4" s="79" t="s">
        <v>161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6" spans="1:18" x14ac:dyDescent="0.3">
      <c r="A6" s="67"/>
      <c r="B6" s="111"/>
      <c r="C6" s="112"/>
      <c r="D6" s="112"/>
      <c r="E6" s="112"/>
      <c r="F6" s="112"/>
      <c r="G6" s="67"/>
      <c r="H6" s="112"/>
      <c r="I6" s="112"/>
      <c r="J6" s="67" t="s">
        <v>149</v>
      </c>
      <c r="K6" s="67" t="s">
        <v>148</v>
      </c>
      <c r="L6" s="67" t="s">
        <v>148</v>
      </c>
      <c r="M6" s="112"/>
      <c r="N6" s="112"/>
      <c r="O6" s="112"/>
    </row>
    <row r="7" spans="1:18" ht="72" customHeight="1" x14ac:dyDescent="0.3">
      <c r="A7" s="64" t="s">
        <v>0</v>
      </c>
      <c r="B7" s="69" t="s">
        <v>21</v>
      </c>
      <c r="C7" s="60" t="s">
        <v>22</v>
      </c>
      <c r="D7" s="60" t="s">
        <v>3</v>
      </c>
      <c r="E7" s="60" t="s">
        <v>23</v>
      </c>
      <c r="F7" s="59" t="s">
        <v>5</v>
      </c>
      <c r="G7" s="60" t="s">
        <v>6</v>
      </c>
      <c r="H7" s="60" t="s">
        <v>7</v>
      </c>
      <c r="I7" s="61" t="s">
        <v>8</v>
      </c>
      <c r="J7" s="55" t="s">
        <v>130</v>
      </c>
      <c r="K7" s="55" t="s">
        <v>131</v>
      </c>
      <c r="L7" s="55" t="s">
        <v>132</v>
      </c>
      <c r="M7" s="49" t="s">
        <v>133</v>
      </c>
      <c r="N7" s="49" t="s">
        <v>134</v>
      </c>
      <c r="O7" s="49" t="s">
        <v>135</v>
      </c>
    </row>
    <row r="8" spans="1:18" ht="15.6" x14ac:dyDescent="0.3">
      <c r="A8" s="95">
        <v>1</v>
      </c>
      <c r="B8" s="116" t="s">
        <v>55</v>
      </c>
      <c r="C8" s="116" t="s">
        <v>126</v>
      </c>
      <c r="D8" s="116" t="s">
        <v>26</v>
      </c>
      <c r="E8" s="117" t="s">
        <v>10</v>
      </c>
      <c r="F8" s="118" t="s">
        <v>11</v>
      </c>
      <c r="G8" s="119">
        <v>40390</v>
      </c>
      <c r="H8" s="120" t="s">
        <v>127</v>
      </c>
      <c r="I8" s="116" t="s">
        <v>17</v>
      </c>
      <c r="J8" s="84">
        <v>8</v>
      </c>
      <c r="K8" s="84">
        <v>31</v>
      </c>
      <c r="L8" s="84">
        <v>30.75</v>
      </c>
      <c r="M8" s="84">
        <f>SUM(J8:L8)</f>
        <v>69.75</v>
      </c>
      <c r="N8" s="84">
        <f>M8*100/100</f>
        <v>69.75</v>
      </c>
      <c r="O8" s="84" t="s">
        <v>156</v>
      </c>
    </row>
    <row r="9" spans="1:18" ht="15.6" x14ac:dyDescent="0.3">
      <c r="A9" s="95">
        <v>2</v>
      </c>
      <c r="B9" s="116" t="s">
        <v>71</v>
      </c>
      <c r="C9" s="116" t="s">
        <v>72</v>
      </c>
      <c r="D9" s="116" t="s">
        <v>73</v>
      </c>
      <c r="E9" s="117" t="s">
        <v>10</v>
      </c>
      <c r="F9" s="118" t="s">
        <v>11</v>
      </c>
      <c r="G9" s="119">
        <v>40451</v>
      </c>
      <c r="H9" s="120" t="s">
        <v>70</v>
      </c>
      <c r="I9" s="121" t="s">
        <v>66</v>
      </c>
      <c r="J9" s="84">
        <v>13</v>
      </c>
      <c r="K9" s="84">
        <v>35</v>
      </c>
      <c r="L9" s="84">
        <v>17.5</v>
      </c>
      <c r="M9" s="84">
        <f>SUM(J9:L9)</f>
        <v>65.5</v>
      </c>
      <c r="N9" s="84">
        <f>M9*100/100</f>
        <v>65.5</v>
      </c>
      <c r="O9" s="84" t="s">
        <v>157</v>
      </c>
    </row>
    <row r="10" spans="1:18" ht="15.6" x14ac:dyDescent="0.3">
      <c r="A10" s="95">
        <v>3</v>
      </c>
      <c r="B10" s="89" t="s">
        <v>18</v>
      </c>
      <c r="C10" s="89" t="s">
        <v>76</v>
      </c>
      <c r="D10" s="89" t="s">
        <v>15</v>
      </c>
      <c r="E10" s="117" t="s">
        <v>10</v>
      </c>
      <c r="F10" s="118" t="s">
        <v>11</v>
      </c>
      <c r="G10" s="119">
        <v>40382</v>
      </c>
      <c r="H10" s="109" t="s">
        <v>70</v>
      </c>
      <c r="I10" s="85" t="s">
        <v>66</v>
      </c>
      <c r="J10" s="84">
        <v>9</v>
      </c>
      <c r="K10" s="84">
        <v>33</v>
      </c>
      <c r="L10" s="84">
        <v>22.5</v>
      </c>
      <c r="M10" s="84">
        <f>SUM(J10:L10)</f>
        <v>64.5</v>
      </c>
      <c r="N10" s="84">
        <f>M10*100/100</f>
        <v>64.5</v>
      </c>
      <c r="O10" s="84" t="s">
        <v>157</v>
      </c>
    </row>
    <row r="11" spans="1:18" s="19" customFormat="1" ht="15.6" x14ac:dyDescent="0.3">
      <c r="A11" s="95">
        <v>4</v>
      </c>
      <c r="B11" s="121" t="s">
        <v>74</v>
      </c>
      <c r="C11" s="116" t="s">
        <v>75</v>
      </c>
      <c r="D11" s="116" t="s">
        <v>9</v>
      </c>
      <c r="E11" s="117" t="s">
        <v>10</v>
      </c>
      <c r="F11" s="118" t="s">
        <v>11</v>
      </c>
      <c r="G11" s="119">
        <v>40212</v>
      </c>
      <c r="H11" s="120" t="s">
        <v>70</v>
      </c>
      <c r="I11" s="121" t="s">
        <v>66</v>
      </c>
      <c r="J11" s="84">
        <v>10</v>
      </c>
      <c r="K11" s="84">
        <v>30</v>
      </c>
      <c r="L11" s="84">
        <v>19.75</v>
      </c>
      <c r="M11" s="84">
        <f>SUM(J11:L11)</f>
        <v>59.75</v>
      </c>
      <c r="N11" s="84">
        <f>M11*100/100</f>
        <v>59.75</v>
      </c>
      <c r="O11" s="84" t="s">
        <v>157</v>
      </c>
    </row>
    <row r="12" spans="1:18" s="19" customFormat="1" ht="15.6" x14ac:dyDescent="0.3">
      <c r="A12" s="95">
        <v>5</v>
      </c>
      <c r="B12" s="92" t="s">
        <v>77</v>
      </c>
      <c r="C12" s="92" t="s">
        <v>68</v>
      </c>
      <c r="D12" s="92" t="s">
        <v>12</v>
      </c>
      <c r="E12" s="117" t="s">
        <v>10</v>
      </c>
      <c r="F12" s="118" t="s">
        <v>11</v>
      </c>
      <c r="G12" s="119">
        <v>40458</v>
      </c>
      <c r="H12" s="109" t="s">
        <v>70</v>
      </c>
      <c r="I12" s="85" t="s">
        <v>66</v>
      </c>
      <c r="J12" s="84">
        <v>7</v>
      </c>
      <c r="K12" s="84">
        <v>27</v>
      </c>
      <c r="L12" s="84">
        <v>19.5</v>
      </c>
      <c r="M12" s="84">
        <f>SUM(J12:L12)</f>
        <v>53.5</v>
      </c>
      <c r="N12" s="84">
        <f>M12*100/100</f>
        <v>53.5</v>
      </c>
      <c r="O12" s="84" t="s">
        <v>157</v>
      </c>
    </row>
    <row r="13" spans="1:18" s="19" customFormat="1" ht="15.6" x14ac:dyDescent="0.3">
      <c r="A13" s="27">
        <v>6</v>
      </c>
      <c r="B13" s="17" t="s">
        <v>94</v>
      </c>
      <c r="C13" s="12" t="s">
        <v>102</v>
      </c>
      <c r="D13" s="12" t="s">
        <v>103</v>
      </c>
      <c r="E13" s="66" t="s">
        <v>10</v>
      </c>
      <c r="F13" s="21" t="s">
        <v>11</v>
      </c>
      <c r="G13" s="62" t="s">
        <v>104</v>
      </c>
      <c r="H13" s="13" t="s">
        <v>92</v>
      </c>
      <c r="I13" s="12" t="s">
        <v>93</v>
      </c>
      <c r="J13" s="24">
        <v>3</v>
      </c>
      <c r="K13" s="24">
        <v>28</v>
      </c>
      <c r="L13" s="24">
        <v>0</v>
      </c>
      <c r="M13" s="24">
        <f>SUM(J13:L13)</f>
        <v>31</v>
      </c>
      <c r="N13" s="24">
        <f>M13*100/100</f>
        <v>31</v>
      </c>
      <c r="O13" s="68"/>
    </row>
    <row r="14" spans="1:18" s="19" customFormat="1" ht="15.6" x14ac:dyDescent="0.3">
      <c r="A14" s="27">
        <v>7</v>
      </c>
      <c r="B14" s="17" t="s">
        <v>119</v>
      </c>
      <c r="C14" s="12" t="s">
        <v>112</v>
      </c>
      <c r="D14" s="12" t="s">
        <v>15</v>
      </c>
      <c r="E14" s="66" t="s">
        <v>10</v>
      </c>
      <c r="F14" s="21" t="s">
        <v>11</v>
      </c>
      <c r="G14" s="29">
        <v>40342</v>
      </c>
      <c r="H14" s="7" t="s">
        <v>118</v>
      </c>
      <c r="I14" s="7" t="s">
        <v>128</v>
      </c>
      <c r="J14" s="24">
        <v>11</v>
      </c>
      <c r="K14" s="24">
        <v>18</v>
      </c>
      <c r="L14" s="24">
        <v>0</v>
      </c>
      <c r="M14" s="24">
        <f>SUM(J14:L14)</f>
        <v>29</v>
      </c>
      <c r="N14" s="24">
        <f>M14*100/100</f>
        <v>29</v>
      </c>
      <c r="O14" s="68"/>
    </row>
    <row r="15" spans="1:18" ht="15.6" x14ac:dyDescent="0.3">
      <c r="A15" s="65">
        <v>8</v>
      </c>
      <c r="B15" s="17" t="s">
        <v>91</v>
      </c>
      <c r="C15" s="12" t="s">
        <v>100</v>
      </c>
      <c r="D15" s="12" t="s">
        <v>19</v>
      </c>
      <c r="E15" s="66" t="s">
        <v>10</v>
      </c>
      <c r="F15" s="21" t="s">
        <v>11</v>
      </c>
      <c r="G15" s="62" t="s">
        <v>101</v>
      </c>
      <c r="H15" s="13" t="s">
        <v>92</v>
      </c>
      <c r="I15" s="12" t="s">
        <v>93</v>
      </c>
      <c r="J15" s="24">
        <v>6</v>
      </c>
      <c r="K15" s="24">
        <v>21</v>
      </c>
      <c r="L15" s="24">
        <v>0</v>
      </c>
      <c r="M15" s="24">
        <f>SUM(J15:L15)</f>
        <v>27</v>
      </c>
      <c r="N15" s="24">
        <f>M15*100/100</f>
        <v>27</v>
      </c>
      <c r="O15" s="24"/>
    </row>
    <row r="16" spans="1:18" ht="15.6" x14ac:dyDescent="0.3">
      <c r="A16" s="27">
        <v>9</v>
      </c>
      <c r="B16" s="70" t="s">
        <v>143</v>
      </c>
      <c r="C16" s="11" t="s">
        <v>144</v>
      </c>
      <c r="D16" s="11" t="s">
        <v>45</v>
      </c>
      <c r="E16" s="66" t="s">
        <v>10</v>
      </c>
      <c r="F16" s="21" t="s">
        <v>11</v>
      </c>
      <c r="G16" s="30">
        <v>40757</v>
      </c>
      <c r="H16" s="20" t="s">
        <v>145</v>
      </c>
      <c r="I16" s="11" t="s">
        <v>146</v>
      </c>
      <c r="J16" s="74">
        <v>5</v>
      </c>
      <c r="K16" s="74">
        <v>15</v>
      </c>
      <c r="L16" s="74">
        <v>0</v>
      </c>
      <c r="M16" s="24">
        <f>SUM(J16:L16)</f>
        <v>20</v>
      </c>
      <c r="N16" s="24">
        <f>M16*100/100</f>
        <v>20</v>
      </c>
      <c r="O16" s="11"/>
    </row>
    <row r="17" spans="1:15" ht="15.6" x14ac:dyDescent="0.3">
      <c r="A17" s="27">
        <v>10</v>
      </c>
      <c r="B17" s="70" t="s">
        <v>143</v>
      </c>
      <c r="C17" s="11" t="s">
        <v>41</v>
      </c>
      <c r="D17" s="11" t="s">
        <v>13</v>
      </c>
      <c r="E17" s="66" t="s">
        <v>10</v>
      </c>
      <c r="F17" s="21" t="s">
        <v>11</v>
      </c>
      <c r="G17" s="30">
        <v>40419</v>
      </c>
      <c r="H17" s="20" t="s">
        <v>145</v>
      </c>
      <c r="I17" s="11" t="s">
        <v>146</v>
      </c>
      <c r="J17" s="74">
        <v>4</v>
      </c>
      <c r="K17" s="74">
        <v>13</v>
      </c>
      <c r="L17" s="74">
        <v>0</v>
      </c>
      <c r="M17" s="24">
        <f>SUM(J17:L17)</f>
        <v>17</v>
      </c>
      <c r="N17" s="24">
        <f>M17*100/100</f>
        <v>17</v>
      </c>
      <c r="O17" s="11"/>
    </row>
    <row r="20" spans="1:15" ht="15.6" x14ac:dyDescent="0.3">
      <c r="H20" s="51" t="s">
        <v>136</v>
      </c>
      <c r="I20" s="50" t="s">
        <v>137</v>
      </c>
    </row>
    <row r="21" spans="1:15" ht="15.6" x14ac:dyDescent="0.3">
      <c r="H21" s="51" t="s">
        <v>140</v>
      </c>
      <c r="I21" s="50" t="s">
        <v>147</v>
      </c>
    </row>
    <row r="22" spans="1:15" ht="15.6" x14ac:dyDescent="0.3">
      <c r="H22" s="50"/>
      <c r="I22" s="50" t="s">
        <v>139</v>
      </c>
    </row>
    <row r="23" spans="1:15" ht="15.6" x14ac:dyDescent="0.3">
      <c r="I23" s="50" t="s">
        <v>138</v>
      </c>
    </row>
    <row r="24" spans="1:15" ht="15.6" x14ac:dyDescent="0.3">
      <c r="I24" s="50" t="s">
        <v>155</v>
      </c>
    </row>
  </sheetData>
  <sheetProtection algorithmName="SHA-512" hashValue="jHVFXMnlLyr18bHGIzTLBfZXuLe/LBIjzNpJt1A6pkoJukn1eul17jvzuozO/4EzWeBMf7nLslyQePPkkBAtww==" saltValue="tZ3Snvw1IcPaBxs09GAVzw==" spinCount="100000" sheet="1" formatCells="0" formatColumns="0" formatRows="0" insertColumns="0" insertRows="0" insertHyperlinks="0" deleteColumns="0" deleteRows="0" sort="0" autoFilter="0" pivotTables="0"/>
  <sortState ref="A8:N17">
    <sortCondition descending="1" ref="N8:N17"/>
  </sortState>
  <mergeCells count="4">
    <mergeCell ref="A1:R1"/>
    <mergeCell ref="B2:R2"/>
    <mergeCell ref="A3:R3"/>
    <mergeCell ref="A4:R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A4" sqref="A4:R4"/>
    </sheetView>
  </sheetViews>
  <sheetFormatPr defaultRowHeight="13.8" x14ac:dyDescent="0.25"/>
  <cols>
    <col min="1" max="1" width="3.33203125" style="112" customWidth="1"/>
    <col min="2" max="2" width="12.5546875" style="112" customWidth="1"/>
    <col min="3" max="3" width="12.6640625" style="112" customWidth="1"/>
    <col min="4" max="4" width="13" style="112" customWidth="1"/>
    <col min="5" max="5" width="4.88671875" style="112" customWidth="1"/>
    <col min="6" max="6" width="10.44140625" style="112" customWidth="1"/>
    <col min="7" max="7" width="12" style="75" customWidth="1"/>
    <col min="8" max="8" width="22.6640625" style="112" customWidth="1"/>
    <col min="9" max="9" width="29.44140625" style="112" customWidth="1"/>
    <col min="10" max="10" width="17.88671875" style="112" customWidth="1"/>
    <col min="11" max="11" width="17.33203125" style="112" customWidth="1"/>
    <col min="12" max="13" width="8.88671875" style="112"/>
    <col min="14" max="14" width="12.77734375" style="112" customWidth="1"/>
    <col min="15" max="15" width="11.77734375" style="112" customWidth="1"/>
    <col min="16" max="16384" width="8.88671875" style="112"/>
  </cols>
  <sheetData>
    <row r="1" spans="1:18" x14ac:dyDescent="0.25">
      <c r="A1" s="77" t="s">
        <v>141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15.6" x14ac:dyDescent="0.3">
      <c r="A2" s="76"/>
      <c r="B2" s="78" t="s">
        <v>151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15.6" x14ac:dyDescent="0.3">
      <c r="A3" s="79" t="s">
        <v>142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5.6" x14ac:dyDescent="0.3">
      <c r="A4" s="79" t="s">
        <v>162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6" spans="1:18" x14ac:dyDescent="0.25">
      <c r="J6" s="67" t="s">
        <v>149</v>
      </c>
      <c r="K6" s="67" t="s">
        <v>148</v>
      </c>
      <c r="L6" s="67" t="s">
        <v>148</v>
      </c>
    </row>
    <row r="7" spans="1:18" ht="46.8" x14ac:dyDescent="0.25">
      <c r="A7" s="59" t="s">
        <v>0</v>
      </c>
      <c r="B7" s="60" t="s">
        <v>21</v>
      </c>
      <c r="C7" s="60" t="s">
        <v>22</v>
      </c>
      <c r="D7" s="60" t="s">
        <v>3</v>
      </c>
      <c r="E7" s="60" t="s">
        <v>23</v>
      </c>
      <c r="F7" s="59" t="s">
        <v>5</v>
      </c>
      <c r="G7" s="60" t="s">
        <v>6</v>
      </c>
      <c r="H7" s="60" t="s">
        <v>7</v>
      </c>
      <c r="I7" s="60" t="s">
        <v>8</v>
      </c>
      <c r="J7" s="55" t="s">
        <v>130</v>
      </c>
      <c r="K7" s="55" t="s">
        <v>131</v>
      </c>
      <c r="L7" s="55" t="s">
        <v>132</v>
      </c>
      <c r="M7" s="49" t="s">
        <v>133</v>
      </c>
      <c r="N7" s="49" t="s">
        <v>134</v>
      </c>
      <c r="O7" s="49" t="s">
        <v>135</v>
      </c>
    </row>
    <row r="8" spans="1:18" ht="15.6" x14ac:dyDescent="0.3">
      <c r="A8" s="132">
        <v>1</v>
      </c>
      <c r="B8" s="133" t="s">
        <v>78</v>
      </c>
      <c r="C8" s="133" t="s">
        <v>79</v>
      </c>
      <c r="D8" s="133" t="s">
        <v>80</v>
      </c>
      <c r="E8" s="133" t="s">
        <v>10</v>
      </c>
      <c r="F8" s="102" t="s">
        <v>11</v>
      </c>
      <c r="G8" s="134">
        <v>40163</v>
      </c>
      <c r="H8" s="109" t="s">
        <v>70</v>
      </c>
      <c r="I8" s="85" t="s">
        <v>66</v>
      </c>
      <c r="J8" s="135">
        <v>5</v>
      </c>
      <c r="K8" s="135">
        <v>30</v>
      </c>
      <c r="L8" s="135">
        <v>24</v>
      </c>
      <c r="M8" s="135">
        <f>SUM(J8:L8)</f>
        <v>59</v>
      </c>
      <c r="N8" s="135">
        <f>M8*100/100</f>
        <v>59</v>
      </c>
      <c r="O8" s="135" t="s">
        <v>156</v>
      </c>
    </row>
    <row r="9" spans="1:18" ht="15.6" x14ac:dyDescent="0.25">
      <c r="A9" s="130">
        <v>2</v>
      </c>
      <c r="B9" s="71" t="s">
        <v>38</v>
      </c>
      <c r="C9" s="10" t="s">
        <v>39</v>
      </c>
      <c r="D9" s="10" t="s">
        <v>40</v>
      </c>
      <c r="E9" s="10" t="s">
        <v>10</v>
      </c>
      <c r="F9" s="7" t="s">
        <v>11</v>
      </c>
      <c r="G9" s="37">
        <v>40067</v>
      </c>
      <c r="H9" s="7" t="s">
        <v>28</v>
      </c>
      <c r="I9" s="2" t="s">
        <v>29</v>
      </c>
      <c r="J9" s="131">
        <v>8</v>
      </c>
      <c r="K9" s="131">
        <v>28</v>
      </c>
      <c r="L9" s="131">
        <v>0</v>
      </c>
      <c r="M9" s="131">
        <f>SUM(J9:L9)</f>
        <v>36</v>
      </c>
      <c r="N9" s="131">
        <f>M9*100/100</f>
        <v>36</v>
      </c>
      <c r="O9" s="131" t="s">
        <v>158</v>
      </c>
    </row>
    <row r="12" spans="1:18" ht="15.6" x14ac:dyDescent="0.3">
      <c r="H12" s="51" t="s">
        <v>136</v>
      </c>
      <c r="I12" s="50" t="s">
        <v>137</v>
      </c>
    </row>
    <row r="13" spans="1:18" ht="15.6" x14ac:dyDescent="0.3">
      <c r="H13" s="51" t="s">
        <v>140</v>
      </c>
      <c r="I13" s="50" t="s">
        <v>147</v>
      </c>
    </row>
    <row r="14" spans="1:18" ht="15.6" x14ac:dyDescent="0.3">
      <c r="H14" s="50"/>
      <c r="I14" s="50" t="s">
        <v>139</v>
      </c>
    </row>
    <row r="15" spans="1:18" ht="15.6" x14ac:dyDescent="0.3">
      <c r="I15" s="50" t="s">
        <v>138</v>
      </c>
    </row>
    <row r="16" spans="1:18" ht="15.6" x14ac:dyDescent="0.3">
      <c r="I16" s="50" t="s">
        <v>155</v>
      </c>
    </row>
  </sheetData>
  <sheetProtection algorithmName="SHA-512" hashValue="dWVZBeYTP3/hk3kisIs+/E0cXNZ/JwKY+QDKi896yDaGyPQTORMe1b55p2QIJbGu0iEfvr9FmCYqEDegJROBTw==" saltValue="+qijljo4ow6hoPDFcBEhpA==" spinCount="100000" sheet="1" formatCells="0" formatColumns="0" formatRows="0" insertColumns="0" insertRows="0" insertHyperlinks="0" deleteColumns="0" deleteRows="0" sort="0" autoFilter="0" pivotTables="0"/>
  <mergeCells count="4">
    <mergeCell ref="A1:R1"/>
    <mergeCell ref="B2:R2"/>
    <mergeCell ref="A3:R3"/>
    <mergeCell ref="A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J8" sqref="J8"/>
    </sheetView>
  </sheetViews>
  <sheetFormatPr defaultRowHeight="14.4" x14ac:dyDescent="0.3"/>
  <cols>
    <col min="1" max="1" width="3.88671875" customWidth="1"/>
    <col min="2" max="2" width="11.33203125" customWidth="1"/>
    <col min="4" max="4" width="14" customWidth="1"/>
    <col min="5" max="5" width="6.44140625" style="72" customWidth="1"/>
    <col min="6" max="6" width="11.33203125" style="72" customWidth="1"/>
    <col min="7" max="7" width="12.109375" style="72" customWidth="1"/>
    <col min="8" max="8" width="20.6640625" style="72" customWidth="1"/>
    <col min="9" max="9" width="23.6640625" customWidth="1"/>
    <col min="10" max="10" width="17.44140625" customWidth="1"/>
    <col min="11" max="11" width="15.77734375" customWidth="1"/>
    <col min="12" max="12" width="10.5546875" customWidth="1"/>
    <col min="13" max="13" width="10.6640625" customWidth="1"/>
    <col min="14" max="14" width="12.44140625" customWidth="1"/>
    <col min="15" max="15" width="15.6640625" customWidth="1"/>
  </cols>
  <sheetData>
    <row r="1" spans="1:18" x14ac:dyDescent="0.3">
      <c r="A1" s="77" t="s">
        <v>141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15.6" x14ac:dyDescent="0.3">
      <c r="A2" s="52"/>
      <c r="B2" s="78" t="s">
        <v>152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15.6" x14ac:dyDescent="0.3">
      <c r="A3" s="79" t="s">
        <v>142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5.6" x14ac:dyDescent="0.3">
      <c r="A4" s="79" t="s">
        <v>163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18" x14ac:dyDescent="0.3">
      <c r="H5" s="73"/>
      <c r="I5" s="63"/>
    </row>
    <row r="7" spans="1:18" x14ac:dyDescent="0.3">
      <c r="J7" s="67" t="s">
        <v>149</v>
      </c>
      <c r="K7" s="67" t="s">
        <v>148</v>
      </c>
      <c r="L7" s="67" t="s">
        <v>148</v>
      </c>
    </row>
    <row r="8" spans="1:18" ht="46.8" x14ac:dyDescent="0.3">
      <c r="A8" s="59" t="s">
        <v>0</v>
      </c>
      <c r="B8" s="60" t="s">
        <v>21</v>
      </c>
      <c r="C8" s="60" t="s">
        <v>22</v>
      </c>
      <c r="D8" s="60" t="s">
        <v>3</v>
      </c>
      <c r="E8" s="60" t="s">
        <v>23</v>
      </c>
      <c r="F8" s="59" t="s">
        <v>5</v>
      </c>
      <c r="G8" s="60" t="s">
        <v>6</v>
      </c>
      <c r="H8" s="60" t="s">
        <v>7</v>
      </c>
      <c r="I8" s="60" t="s">
        <v>8</v>
      </c>
      <c r="J8" s="55" t="s">
        <v>130</v>
      </c>
      <c r="K8" s="55" t="s">
        <v>131</v>
      </c>
      <c r="L8" s="55" t="s">
        <v>132</v>
      </c>
      <c r="M8" s="49" t="s">
        <v>133</v>
      </c>
      <c r="N8" s="49" t="s">
        <v>134</v>
      </c>
      <c r="O8" s="49" t="s">
        <v>135</v>
      </c>
    </row>
    <row r="9" spans="1:18" ht="15.6" x14ac:dyDescent="0.3">
      <c r="A9" s="122">
        <v>1</v>
      </c>
      <c r="B9" s="123" t="s">
        <v>43</v>
      </c>
      <c r="C9" s="123" t="s">
        <v>81</v>
      </c>
      <c r="D9" s="123" t="s">
        <v>30</v>
      </c>
      <c r="E9" s="124" t="s">
        <v>10</v>
      </c>
      <c r="F9" s="87" t="s">
        <v>11</v>
      </c>
      <c r="G9" s="125">
        <v>39704</v>
      </c>
      <c r="H9" s="126" t="s">
        <v>65</v>
      </c>
      <c r="I9" s="127" t="s">
        <v>66</v>
      </c>
      <c r="J9" s="128">
        <v>6</v>
      </c>
      <c r="K9" s="128">
        <v>35</v>
      </c>
      <c r="L9" s="128">
        <v>21.5</v>
      </c>
      <c r="M9" s="128">
        <f>SUM(J9:L9)</f>
        <v>62.5</v>
      </c>
      <c r="N9" s="105">
        <f>M9*100/100</f>
        <v>62.5</v>
      </c>
      <c r="O9" s="129" t="s">
        <v>156</v>
      </c>
    </row>
    <row r="12" spans="1:18" ht="15.6" x14ac:dyDescent="0.3">
      <c r="H12" s="51" t="s">
        <v>136</v>
      </c>
      <c r="I12" s="50" t="s">
        <v>137</v>
      </c>
    </row>
    <row r="13" spans="1:18" ht="15.6" x14ac:dyDescent="0.3">
      <c r="H13" s="51" t="s">
        <v>140</v>
      </c>
      <c r="I13" s="50" t="s">
        <v>147</v>
      </c>
    </row>
    <row r="14" spans="1:18" ht="15.6" x14ac:dyDescent="0.3">
      <c r="H14" s="50"/>
      <c r="I14" s="50" t="s">
        <v>139</v>
      </c>
    </row>
    <row r="15" spans="1:18" ht="15.6" x14ac:dyDescent="0.3">
      <c r="H15"/>
      <c r="I15" s="50" t="s">
        <v>138</v>
      </c>
    </row>
    <row r="16" spans="1:18" ht="15.6" x14ac:dyDescent="0.3">
      <c r="I16" s="50" t="s">
        <v>155</v>
      </c>
    </row>
  </sheetData>
  <sheetProtection algorithmName="SHA-512" hashValue="shSv3/aWzawlmA5lzr7QVquAELdNwaFZr+a17chhmr1M99Tc7MnaF8l5NT4gmTusnjHJTJZ3RCrt9oSHzTQ9kQ==" saltValue="T4w4yUGoBbbrztrjmdjSeg==" spinCount="100000" sheet="1" formatCells="0" formatColumns="0" formatRows="0" insertColumns="0" insertRows="0" insertHyperlinks="0" deleteColumns="0" deleteRows="0" sort="0" autoFilter="0" pivotTables="0"/>
  <mergeCells count="4">
    <mergeCell ref="A1:R1"/>
    <mergeCell ref="B2:R2"/>
    <mergeCell ref="A3:R3"/>
    <mergeCell ref="A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2025-11-20T09:45:55Z</dcterms:modified>
</cp:coreProperties>
</file>