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17_1_admin\Desktop\"/>
    </mc:Choice>
  </mc:AlternateContent>
  <bookViews>
    <workbookView xWindow="150" yWindow="615" windowWidth="19320" windowHeight="915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O19" i="4" l="1"/>
  <c r="O23" i="4"/>
  <c r="O30" i="4"/>
  <c r="O39" i="4"/>
  <c r="O54" i="4"/>
  <c r="O11" i="3"/>
  <c r="O12" i="3"/>
  <c r="O32" i="3"/>
  <c r="O55" i="3"/>
  <c r="O60" i="3"/>
  <c r="O63" i="3"/>
  <c r="N17" i="4"/>
  <c r="O17" i="4" s="1"/>
  <c r="N56" i="5"/>
  <c r="O56" i="5" s="1"/>
  <c r="N36" i="4"/>
  <c r="O36" i="4" s="1"/>
  <c r="N27" i="4"/>
  <c r="O27" i="4" s="1"/>
  <c r="O9" i="2"/>
  <c r="O14" i="2"/>
  <c r="O29" i="2"/>
  <c r="O30" i="2"/>
  <c r="O36" i="2"/>
  <c r="O37" i="2"/>
  <c r="O38" i="2"/>
  <c r="O44" i="2"/>
  <c r="O46" i="2"/>
  <c r="O57" i="2"/>
  <c r="O64" i="2"/>
  <c r="O8" i="2"/>
  <c r="N21" i="2"/>
  <c r="O21" i="2" s="1"/>
  <c r="N26" i="5"/>
  <c r="O26" i="5" s="1"/>
  <c r="N14" i="5"/>
  <c r="O14" i="5" s="1"/>
  <c r="N8" i="5"/>
  <c r="O8" i="5" s="1"/>
  <c r="N24" i="5"/>
  <c r="O24" i="5" s="1"/>
  <c r="N33" i="5"/>
  <c r="O33" i="5" s="1"/>
  <c r="N27" i="5"/>
  <c r="O27" i="5" s="1"/>
  <c r="N39" i="5"/>
  <c r="O39" i="5" s="1"/>
  <c r="N49" i="5"/>
  <c r="O49" i="5" s="1"/>
  <c r="N29" i="5"/>
  <c r="O29" i="5" s="1"/>
  <c r="N36" i="5"/>
  <c r="O36" i="5" s="1"/>
  <c r="N12" i="5"/>
  <c r="O12" i="5" s="1"/>
  <c r="N25" i="5"/>
  <c r="O25" i="5" s="1"/>
  <c r="N34" i="5"/>
  <c r="O34" i="5" s="1"/>
  <c r="N50" i="5"/>
  <c r="O50" i="5" s="1"/>
  <c r="N28" i="5"/>
  <c r="O28" i="5" s="1"/>
  <c r="N42" i="5"/>
  <c r="O42" i="5" s="1"/>
  <c r="N22" i="5"/>
  <c r="O22" i="5" s="1"/>
  <c r="N19" i="5"/>
  <c r="O19" i="5" s="1"/>
  <c r="N54" i="5"/>
  <c r="O54" i="5" s="1"/>
  <c r="N40" i="5"/>
  <c r="O40" i="5" s="1"/>
  <c r="N20" i="5"/>
  <c r="O20" i="5" s="1"/>
  <c r="N43" i="5"/>
  <c r="O43" i="5" s="1"/>
  <c r="N52" i="5"/>
  <c r="O52" i="5" s="1"/>
  <c r="N9" i="5"/>
  <c r="O9" i="5" s="1"/>
  <c r="N46" i="5"/>
  <c r="O46" i="5" s="1"/>
  <c r="N35" i="5"/>
  <c r="O35" i="5" s="1"/>
  <c r="N37" i="5"/>
  <c r="O37" i="5" s="1"/>
  <c r="N10" i="5"/>
  <c r="O10" i="5" s="1"/>
  <c r="N41" i="5"/>
  <c r="O41" i="5" s="1"/>
  <c r="N15" i="5"/>
  <c r="O15" i="5" s="1"/>
  <c r="N31" i="5"/>
  <c r="O31" i="5" s="1"/>
  <c r="N21" i="5"/>
  <c r="O21" i="5" s="1"/>
  <c r="N57" i="5"/>
  <c r="O57" i="5" s="1"/>
  <c r="N44" i="5"/>
  <c r="O44" i="5" s="1"/>
  <c r="N59" i="5"/>
  <c r="O59" i="5" s="1"/>
  <c r="N11" i="5"/>
  <c r="O11" i="5" s="1"/>
  <c r="N17" i="5"/>
  <c r="O17" i="5" s="1"/>
  <c r="N23" i="5"/>
  <c r="O23" i="5" s="1"/>
  <c r="N51" i="5"/>
  <c r="O51" i="5" s="1"/>
  <c r="N13" i="5"/>
  <c r="O13" i="5" s="1"/>
  <c r="N58" i="5"/>
  <c r="O58" i="5" s="1"/>
  <c r="N32" i="5"/>
  <c r="O32" i="5" s="1"/>
  <c r="N47" i="5"/>
  <c r="O47" i="5" s="1"/>
  <c r="N45" i="5"/>
  <c r="O45" i="5" s="1"/>
  <c r="N38" i="5"/>
  <c r="O38" i="5" s="1"/>
  <c r="N55" i="5"/>
  <c r="O55" i="5" s="1"/>
  <c r="N53" i="5"/>
  <c r="O53" i="5" s="1"/>
  <c r="N18" i="5"/>
  <c r="O18" i="5" s="1"/>
  <c r="N48" i="5"/>
  <c r="O48" i="5" s="1"/>
  <c r="N7" i="5"/>
  <c r="O7" i="5" s="1"/>
  <c r="N30" i="5"/>
  <c r="O30" i="5" s="1"/>
  <c r="N16" i="5"/>
  <c r="O16" i="5" s="1"/>
  <c r="N39" i="4"/>
  <c r="N57" i="4"/>
  <c r="O57" i="4" s="1"/>
  <c r="N51" i="4"/>
  <c r="O51" i="4" s="1"/>
  <c r="N47" i="4"/>
  <c r="O47" i="4" s="1"/>
  <c r="N52" i="4"/>
  <c r="O52" i="4" s="1"/>
  <c r="N28" i="4"/>
  <c r="O28" i="4" s="1"/>
  <c r="N18" i="4"/>
  <c r="O18" i="4" s="1"/>
  <c r="N32" i="4"/>
  <c r="O32" i="4" s="1"/>
  <c r="N33" i="4"/>
  <c r="O33" i="4" s="1"/>
  <c r="N30" i="4"/>
  <c r="N29" i="4"/>
  <c r="O29" i="4" s="1"/>
  <c r="N58" i="4"/>
  <c r="O58" i="4" s="1"/>
  <c r="N25" i="4"/>
  <c r="O25" i="4" s="1"/>
  <c r="N48" i="4"/>
  <c r="O48" i="4" s="1"/>
  <c r="N59" i="4"/>
  <c r="O59" i="4" s="1"/>
  <c r="N22" i="4"/>
  <c r="O22" i="4" s="1"/>
  <c r="N45" i="4"/>
  <c r="O45" i="4" s="1"/>
  <c r="N31" i="4"/>
  <c r="O31" i="4" s="1"/>
  <c r="N37" i="4"/>
  <c r="O37" i="4" s="1"/>
  <c r="N40" i="4"/>
  <c r="O40" i="4" s="1"/>
  <c r="N41" i="4"/>
  <c r="O41" i="4" s="1"/>
  <c r="N14" i="4"/>
  <c r="O14" i="4" s="1"/>
  <c r="N42" i="4"/>
  <c r="O42" i="4" s="1"/>
  <c r="N38" i="4"/>
  <c r="O38" i="4" s="1"/>
  <c r="N19" i="4"/>
  <c r="N53" i="4"/>
  <c r="O53" i="4" s="1"/>
  <c r="N15" i="4"/>
  <c r="O15" i="4" s="1"/>
  <c r="N7" i="4"/>
  <c r="O7" i="4" s="1"/>
  <c r="N8" i="4"/>
  <c r="O8" i="4" s="1"/>
  <c r="N34" i="4"/>
  <c r="O34" i="4" s="1"/>
  <c r="N61" i="4"/>
  <c r="O61" i="4" s="1"/>
  <c r="N43" i="4"/>
  <c r="O43" i="4" s="1"/>
  <c r="N60" i="4"/>
  <c r="O60" i="4" s="1"/>
  <c r="N20" i="4"/>
  <c r="O20" i="4" s="1"/>
  <c r="N10" i="4"/>
  <c r="O10" i="4" s="1"/>
  <c r="N35" i="4"/>
  <c r="O35" i="4" s="1"/>
  <c r="N13" i="4"/>
  <c r="O13" i="4" s="1"/>
  <c r="N54" i="4"/>
  <c r="N55" i="4"/>
  <c r="O55" i="4" s="1"/>
  <c r="N50" i="4"/>
  <c r="O50" i="4" s="1"/>
  <c r="N46" i="4"/>
  <c r="O46" i="4" s="1"/>
  <c r="N16" i="4"/>
  <c r="O16" i="4" s="1"/>
  <c r="N9" i="4"/>
  <c r="O9" i="4" s="1"/>
  <c r="N56" i="4"/>
  <c r="O56" i="4" s="1"/>
  <c r="N11" i="4"/>
  <c r="O11" i="4" s="1"/>
  <c r="N23" i="4"/>
  <c r="N44" i="4"/>
  <c r="O44" i="4" s="1"/>
  <c r="N26" i="4"/>
  <c r="O26" i="4" s="1"/>
  <c r="N49" i="4"/>
  <c r="O49" i="4" s="1"/>
  <c r="N24" i="4"/>
  <c r="O24" i="4" s="1"/>
  <c r="N12" i="4"/>
  <c r="O12" i="4" s="1"/>
  <c r="N21" i="4"/>
  <c r="O21" i="4" s="1"/>
  <c r="N14" i="3"/>
  <c r="O14" i="3" s="1"/>
  <c r="N8" i="3"/>
  <c r="O8" i="3" s="1"/>
  <c r="N23" i="3"/>
  <c r="O23" i="3" s="1"/>
  <c r="N41" i="3"/>
  <c r="O41" i="3" s="1"/>
  <c r="N35" i="3"/>
  <c r="O35" i="3" s="1"/>
  <c r="N60" i="3"/>
  <c r="N36" i="3"/>
  <c r="O36" i="3" s="1"/>
  <c r="N45" i="3"/>
  <c r="O45" i="3" s="1"/>
  <c r="N37" i="3"/>
  <c r="O37" i="3" s="1"/>
  <c r="N12" i="3"/>
  <c r="N16" i="3"/>
  <c r="O16" i="3" s="1"/>
  <c r="N53" i="3"/>
  <c r="O53" i="3" s="1"/>
  <c r="N47" i="3"/>
  <c r="O47" i="3" s="1"/>
  <c r="N42" i="3"/>
  <c r="O42" i="3" s="1"/>
  <c r="N38" i="3"/>
  <c r="O38" i="3" s="1"/>
  <c r="N61" i="3"/>
  <c r="O61" i="3" s="1"/>
  <c r="N19" i="3"/>
  <c r="O19" i="3" s="1"/>
  <c r="N65" i="3"/>
  <c r="O65" i="3" s="1"/>
  <c r="N43" i="3"/>
  <c r="O43" i="3" s="1"/>
  <c r="N50" i="3"/>
  <c r="O50" i="3" s="1"/>
  <c r="N62" i="3"/>
  <c r="O62" i="3" s="1"/>
  <c r="N20" i="3"/>
  <c r="O20" i="3" s="1"/>
  <c r="N26" i="3"/>
  <c r="O26" i="3" s="1"/>
  <c r="N49" i="3"/>
  <c r="O49" i="3" s="1"/>
  <c r="N21" i="3"/>
  <c r="O21" i="3" s="1"/>
  <c r="N18" i="3"/>
  <c r="O18" i="3" s="1"/>
  <c r="N15" i="3"/>
  <c r="O15" i="3" s="1"/>
  <c r="N27" i="3"/>
  <c r="O27" i="3" s="1"/>
  <c r="N30" i="3"/>
  <c r="O30" i="3" s="1"/>
  <c r="N56" i="3"/>
  <c r="O56" i="3" s="1"/>
  <c r="N31" i="3"/>
  <c r="O31" i="3" s="1"/>
  <c r="N46" i="3"/>
  <c r="O46" i="3" s="1"/>
  <c r="N9" i="3"/>
  <c r="O9" i="3" s="1"/>
  <c r="N10" i="3"/>
  <c r="O10" i="3" s="1"/>
  <c r="N39" i="3"/>
  <c r="O39" i="3" s="1"/>
  <c r="N54" i="3"/>
  <c r="O54" i="3" s="1"/>
  <c r="N68" i="3"/>
  <c r="O68" i="3" s="1"/>
  <c r="N24" i="3"/>
  <c r="O24" i="3" s="1"/>
  <c r="N13" i="3"/>
  <c r="O13" i="3" s="1"/>
  <c r="N57" i="3"/>
  <c r="O57" i="3" s="1"/>
  <c r="N25" i="3"/>
  <c r="O25" i="3" s="1"/>
  <c r="N58" i="3"/>
  <c r="O58" i="3" s="1"/>
  <c r="N51" i="3"/>
  <c r="O51" i="3" s="1"/>
  <c r="N28" i="3"/>
  <c r="O28" i="3" s="1"/>
  <c r="N29" i="3"/>
  <c r="O29" i="3" s="1"/>
  <c r="N32" i="3"/>
  <c r="N67" i="3"/>
  <c r="O67" i="3" s="1"/>
  <c r="N40" i="3"/>
  <c r="O40" i="3" s="1"/>
  <c r="N22" i="3"/>
  <c r="O22" i="3" s="1"/>
  <c r="N63" i="3"/>
  <c r="N17" i="3"/>
  <c r="O17" i="3" s="1"/>
  <c r="N44" i="3"/>
  <c r="O44" i="3" s="1"/>
  <c r="N7" i="3"/>
  <c r="O7" i="3" s="1"/>
  <c r="N55" i="3"/>
  <c r="N64" i="3"/>
  <c r="O64" i="3" s="1"/>
  <c r="N48" i="3"/>
  <c r="O48" i="3" s="1"/>
  <c r="N33" i="3"/>
  <c r="O33" i="3" s="1"/>
  <c r="N11" i="3"/>
  <c r="N69" i="3"/>
  <c r="O69" i="3" s="1"/>
  <c r="N34" i="3"/>
  <c r="O34" i="3" s="1"/>
  <c r="N66" i="3"/>
  <c r="O66" i="3" s="1"/>
  <c r="N59" i="3"/>
  <c r="O59" i="3" s="1"/>
  <c r="N52" i="3"/>
  <c r="O52" i="3" s="1"/>
  <c r="N58" i="2"/>
  <c r="O58" i="2" s="1"/>
  <c r="N47" i="2"/>
  <c r="O47" i="2" s="1"/>
  <c r="N51" i="2"/>
  <c r="O51" i="2" s="1"/>
  <c r="N60" i="2"/>
  <c r="O60" i="2" s="1"/>
  <c r="N33" i="2"/>
  <c r="O33" i="2" s="1"/>
  <c r="N12" i="2"/>
  <c r="O12" i="2" s="1"/>
  <c r="N46" i="2"/>
  <c r="N17" i="2"/>
  <c r="O17" i="2" s="1"/>
  <c r="N53" i="2"/>
  <c r="O53" i="2" s="1"/>
  <c r="N52" i="2"/>
  <c r="O52" i="2" s="1"/>
  <c r="N38" i="2"/>
  <c r="N13" i="2"/>
  <c r="O13" i="2" s="1"/>
  <c r="N39" i="2"/>
  <c r="O39" i="2" s="1"/>
  <c r="N14" i="2"/>
  <c r="N69" i="2"/>
  <c r="O69" i="2" s="1"/>
  <c r="N70" i="2"/>
  <c r="O70" i="2" s="1"/>
  <c r="N56" i="2"/>
  <c r="O56" i="2" s="1"/>
  <c r="N43" i="2"/>
  <c r="O43" i="2" s="1"/>
  <c r="N8" i="2"/>
  <c r="N55" i="2"/>
  <c r="O55" i="2" s="1"/>
  <c r="N40" i="2"/>
  <c r="O40" i="2" s="1"/>
  <c r="N57" i="2"/>
  <c r="N32" i="2"/>
  <c r="O32" i="2" s="1"/>
  <c r="N26" i="2"/>
  <c r="O26" i="2" s="1"/>
  <c r="N18" i="2"/>
  <c r="O18" i="2" s="1"/>
  <c r="N15" i="2"/>
  <c r="O15" i="2" s="1"/>
  <c r="N63" i="2"/>
  <c r="O63" i="2" s="1"/>
  <c r="N22" i="2"/>
  <c r="O22" i="2" s="1"/>
  <c r="N27" i="2"/>
  <c r="O27" i="2" s="1"/>
  <c r="N65" i="2"/>
  <c r="O65" i="2" s="1"/>
  <c r="N24" i="2"/>
  <c r="O24" i="2" s="1"/>
  <c r="N28" i="2"/>
  <c r="O28" i="2" s="1"/>
  <c r="N61" i="2"/>
  <c r="O61" i="2" s="1"/>
  <c r="N71" i="2"/>
  <c r="O71" i="2" s="1"/>
  <c r="N37" i="2"/>
  <c r="N48" i="2"/>
  <c r="O48" i="2" s="1"/>
  <c r="N25" i="2"/>
  <c r="O25" i="2" s="1"/>
  <c r="N10" i="2"/>
  <c r="O10" i="2" s="1"/>
  <c r="N54" i="2"/>
  <c r="O54" i="2" s="1"/>
  <c r="N66" i="2"/>
  <c r="O66" i="2" s="1"/>
  <c r="N34" i="2"/>
  <c r="O34" i="2" s="1"/>
  <c r="N49" i="2"/>
  <c r="O49" i="2" s="1"/>
  <c r="N9" i="2"/>
  <c r="N23" i="2"/>
  <c r="O23" i="2" s="1"/>
  <c r="N19" i="2"/>
  <c r="O19" i="2" s="1"/>
  <c r="N11" i="2"/>
  <c r="O11" i="2" s="1"/>
  <c r="N29" i="2"/>
  <c r="N67" i="2"/>
  <c r="O67" i="2" s="1"/>
  <c r="N59" i="2"/>
  <c r="O59" i="2" s="1"/>
  <c r="N30" i="2"/>
  <c r="N31" i="2"/>
  <c r="O31" i="2" s="1"/>
  <c r="N50" i="2"/>
  <c r="O50" i="2" s="1"/>
  <c r="N62" i="2"/>
  <c r="O62" i="2" s="1"/>
  <c r="N41" i="2"/>
  <c r="O41" i="2" s="1"/>
  <c r="N44" i="2"/>
  <c r="N35" i="2"/>
  <c r="O35" i="2" s="1"/>
  <c r="N16" i="2"/>
  <c r="O16" i="2" s="1"/>
  <c r="N36" i="2"/>
  <c r="N42" i="2"/>
  <c r="O42" i="2" s="1"/>
  <c r="N20" i="2"/>
  <c r="O20" i="2" s="1"/>
  <c r="N45" i="2"/>
  <c r="O45" i="2" s="1"/>
  <c r="N68" i="2"/>
  <c r="O68" i="2" s="1"/>
  <c r="N64" i="2"/>
  <c r="N44" i="1"/>
  <c r="O44" i="1" s="1"/>
  <c r="N34" i="1"/>
  <c r="O34" i="1" s="1"/>
  <c r="N10" i="1"/>
  <c r="O10" i="1" s="1"/>
  <c r="N37" i="1"/>
  <c r="O37" i="1" s="1"/>
  <c r="N32" i="1"/>
  <c r="O32" i="1" s="1"/>
  <c r="N54" i="1"/>
  <c r="O54" i="1" s="1"/>
  <c r="N60" i="1"/>
  <c r="O60" i="1" s="1"/>
  <c r="N45" i="1"/>
  <c r="O45" i="1" s="1"/>
  <c r="N53" i="1"/>
  <c r="O53" i="1" s="1"/>
  <c r="N30" i="1"/>
  <c r="O30" i="1" s="1"/>
  <c r="N59" i="1"/>
  <c r="O59" i="1" s="1"/>
  <c r="N58" i="1"/>
  <c r="O58" i="1" s="1"/>
  <c r="N18" i="1"/>
  <c r="O18" i="1" s="1"/>
  <c r="N17" i="1"/>
  <c r="O17" i="1" s="1"/>
  <c r="N9" i="1"/>
  <c r="O9" i="1" s="1"/>
  <c r="N48" i="1"/>
  <c r="O48" i="1" s="1"/>
  <c r="N14" i="1"/>
  <c r="O14" i="1" s="1"/>
  <c r="N51" i="1"/>
  <c r="O51" i="1" s="1"/>
  <c r="N38" i="1"/>
  <c r="O38" i="1" s="1"/>
  <c r="N46" i="1"/>
  <c r="O46" i="1" s="1"/>
  <c r="N20" i="1"/>
  <c r="O20" i="1" s="1"/>
  <c r="N35" i="1"/>
  <c r="O35" i="1" s="1"/>
  <c r="N23" i="1"/>
  <c r="O23" i="1" s="1"/>
  <c r="N12" i="1"/>
  <c r="O12" i="1" s="1"/>
  <c r="N26" i="1"/>
  <c r="O26" i="1" s="1"/>
  <c r="N42" i="1"/>
  <c r="O42" i="1" s="1"/>
  <c r="N13" i="1"/>
  <c r="O13" i="1" s="1"/>
  <c r="N27" i="1"/>
  <c r="O27" i="1" s="1"/>
  <c r="N21" i="1"/>
  <c r="O21" i="1" s="1"/>
  <c r="N33" i="1"/>
  <c r="O33" i="1" s="1"/>
  <c r="N22" i="1"/>
  <c r="O22" i="1" s="1"/>
  <c r="N19" i="1"/>
  <c r="O19" i="1" s="1"/>
  <c r="N50" i="1"/>
  <c r="O50" i="1" s="1"/>
  <c r="N11" i="1"/>
  <c r="O11" i="1" s="1"/>
  <c r="N49" i="1"/>
  <c r="O49" i="1" s="1"/>
  <c r="N55" i="1"/>
  <c r="O55" i="1" s="1"/>
  <c r="N16" i="1"/>
  <c r="O16" i="1" s="1"/>
  <c r="N64" i="1"/>
  <c r="O64" i="1" s="1"/>
  <c r="N36" i="1"/>
  <c r="O36" i="1" s="1"/>
  <c r="N56" i="1"/>
  <c r="O56" i="1" s="1"/>
  <c r="N43" i="1"/>
  <c r="O43" i="1" s="1"/>
  <c r="N62" i="1"/>
  <c r="O62" i="1" s="1"/>
  <c r="N28" i="1"/>
  <c r="O28" i="1" s="1"/>
  <c r="N61" i="1"/>
  <c r="O61" i="1" s="1"/>
  <c r="N57" i="1"/>
  <c r="O57" i="1" s="1"/>
  <c r="N24" i="1"/>
  <c r="O24" i="1" s="1"/>
  <c r="N25" i="1"/>
  <c r="O25" i="1" s="1"/>
  <c r="N8" i="1"/>
  <c r="O8" i="1" s="1"/>
  <c r="N15" i="1"/>
  <c r="O15" i="1" s="1"/>
  <c r="N52" i="1"/>
  <c r="O52" i="1" s="1"/>
  <c r="N47" i="1"/>
  <c r="O47" i="1" s="1"/>
  <c r="N39" i="1"/>
  <c r="O39" i="1" s="1"/>
  <c r="N65" i="1"/>
  <c r="O65" i="1" s="1"/>
  <c r="N29" i="1"/>
  <c r="O29" i="1" s="1"/>
  <c r="N63" i="1"/>
  <c r="O63" i="1" s="1"/>
  <c r="N40" i="1"/>
  <c r="O40" i="1" s="1"/>
  <c r="N41" i="1"/>
  <c r="O41" i="1" s="1"/>
  <c r="N31" i="1"/>
  <c r="O31" i="1" s="1"/>
</calcChain>
</file>

<file path=xl/sharedStrings.xml><?xml version="1.0" encoding="utf-8"?>
<sst xmlns="http://schemas.openxmlformats.org/spreadsheetml/2006/main" count="1940" uniqueCount="739">
  <si>
    <t xml:space="preserve"> </t>
  </si>
  <si>
    <t>район</t>
  </si>
  <si>
    <t>г.Элиста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</si>
  <si>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</si>
  <si>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</si>
  <si>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</si>
  <si>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</si>
  <si>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</si>
  <si>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</si>
  <si>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</si>
  <si>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</si>
  <si>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МБОУ "Средняя общеобразовательная школа №30"</t>
  </si>
  <si>
    <t>призер</t>
  </si>
  <si>
    <t>Иванова И.В.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</si>
  <si>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</si>
  <si>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</si>
  <si>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</si>
  <si>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</si>
  <si>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</si>
  <si>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</si>
  <si>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</si>
  <si>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</si>
  <si>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 (баллы)</t>
  </si>
  <si>
    <t>ФИО наставника</t>
  </si>
  <si>
    <t>результат (в баллах)</t>
  </si>
  <si>
    <t>Результаты проведения муниципального этапа  Всероссийской олимпиады школьников в 2022-2023 уг.</t>
  </si>
  <si>
    <t>английский язык</t>
  </si>
  <si>
    <t>%</t>
  </si>
  <si>
    <t>Кичикова</t>
  </si>
  <si>
    <t>Айлана</t>
  </si>
  <si>
    <t>Александровна</t>
  </si>
  <si>
    <t>ж</t>
  </si>
  <si>
    <t>МБОУ " СОШ3 им.Сергиенко Н.Г."</t>
  </si>
  <si>
    <t>Суянова</t>
  </si>
  <si>
    <t>Эльзята</t>
  </si>
  <si>
    <t>МБОУ "СОШ №4"</t>
  </si>
  <si>
    <t xml:space="preserve">Долдаева </t>
  </si>
  <si>
    <t xml:space="preserve">Амуланга </t>
  </si>
  <si>
    <t xml:space="preserve">Анатольевна </t>
  </si>
  <si>
    <t xml:space="preserve">Гаряева </t>
  </si>
  <si>
    <t xml:space="preserve">Кермен </t>
  </si>
  <si>
    <t xml:space="preserve">Баировна </t>
  </si>
  <si>
    <t xml:space="preserve">Явакаева </t>
  </si>
  <si>
    <t>Аюна</t>
  </si>
  <si>
    <t xml:space="preserve">Григорьевна </t>
  </si>
  <si>
    <t xml:space="preserve">Тактинова </t>
  </si>
  <si>
    <t xml:space="preserve">Байсана </t>
  </si>
  <si>
    <t xml:space="preserve">Арлтановна </t>
  </si>
  <si>
    <t xml:space="preserve">Эрендженова </t>
  </si>
  <si>
    <t xml:space="preserve">Энкира </t>
  </si>
  <si>
    <t>Хаалг-Савровна</t>
  </si>
  <si>
    <t xml:space="preserve">Евенко </t>
  </si>
  <si>
    <t>Олег</t>
  </si>
  <si>
    <t xml:space="preserve">Евгеньевич </t>
  </si>
  <si>
    <t xml:space="preserve">Менглинова </t>
  </si>
  <si>
    <t xml:space="preserve">Юлия </t>
  </si>
  <si>
    <t>Николаевна</t>
  </si>
  <si>
    <t>Цихаева</t>
  </si>
  <si>
    <t>Зулейха</t>
  </si>
  <si>
    <t>Анваровна</t>
  </si>
  <si>
    <t>МБОУ "СОШ №8 им. Н. Очирова"</t>
  </si>
  <si>
    <t>Айса</t>
  </si>
  <si>
    <t>Мергеновна</t>
  </si>
  <si>
    <t xml:space="preserve">Попова </t>
  </si>
  <si>
    <t>Алина</t>
  </si>
  <si>
    <t>Вячеславовна</t>
  </si>
  <si>
    <t>Малыкова</t>
  </si>
  <si>
    <t>Руслана</t>
  </si>
  <si>
    <t>Денисовна</t>
  </si>
  <si>
    <t xml:space="preserve">МБОУ "СОШ №10" им.Бембетова В.А. </t>
  </si>
  <si>
    <t>Владимировна</t>
  </si>
  <si>
    <t>Улядуров</t>
  </si>
  <si>
    <t>Сергей</t>
  </si>
  <si>
    <t>Баатрович</t>
  </si>
  <si>
    <t>МБОУ "Средняя общеобразовательная школа №15"</t>
  </si>
  <si>
    <t>Алексеевна</t>
  </si>
  <si>
    <t>Светлана</t>
  </si>
  <si>
    <t xml:space="preserve">Бамбышева </t>
  </si>
  <si>
    <t>Амуланга</t>
  </si>
  <si>
    <t>Дольгановна</t>
  </si>
  <si>
    <t>МБОУ "СОШ № 17" им.Кугультинова Д.Н.</t>
  </si>
  <si>
    <t>Дорджиев</t>
  </si>
  <si>
    <t>Алдар</t>
  </si>
  <si>
    <t>Утнасунович</t>
  </si>
  <si>
    <t xml:space="preserve">Эрднигоряева </t>
  </si>
  <si>
    <t>Даяна</t>
  </si>
  <si>
    <t>Борисовна</t>
  </si>
  <si>
    <t>Барыкова</t>
  </si>
  <si>
    <t>София</t>
  </si>
  <si>
    <t>Дорджиевна</t>
  </si>
  <si>
    <t>Базуева</t>
  </si>
  <si>
    <t>Герля</t>
  </si>
  <si>
    <t>Очировна</t>
  </si>
  <si>
    <t xml:space="preserve">Шогляева </t>
  </si>
  <si>
    <t xml:space="preserve">Виктория  </t>
  </si>
  <si>
    <t>Сергеевна</t>
  </si>
  <si>
    <t>Герел</t>
  </si>
  <si>
    <t>Витальевна</t>
  </si>
  <si>
    <t>Шамаева</t>
  </si>
  <si>
    <t>Катрин</t>
  </si>
  <si>
    <t>Андреевна</t>
  </si>
  <si>
    <t xml:space="preserve">Мучкаева </t>
  </si>
  <si>
    <t xml:space="preserve">Аксинья </t>
  </si>
  <si>
    <t>Григорьевна</t>
  </si>
  <si>
    <t>Шалбурова</t>
  </si>
  <si>
    <t>Даниэль</t>
  </si>
  <si>
    <t>Бадмаевна</t>
  </si>
  <si>
    <t>Горяев</t>
  </si>
  <si>
    <t>Артур</t>
  </si>
  <si>
    <t>Арсланович</t>
  </si>
  <si>
    <t xml:space="preserve">Хулхачиева </t>
  </si>
  <si>
    <t>Энкира</t>
  </si>
  <si>
    <t>МБОУ "СОШ №18 имени Б.Б.Городовикова"</t>
  </si>
  <si>
    <t>Манжикова</t>
  </si>
  <si>
    <t>Эмилия</t>
  </si>
  <si>
    <t xml:space="preserve">Коробейникова </t>
  </si>
  <si>
    <t xml:space="preserve">София </t>
  </si>
  <si>
    <t>Нарановна</t>
  </si>
  <si>
    <t>Муниципальное бюджетное общеобразовательное учреждение средняя общеобразовательная школа №21</t>
  </si>
  <si>
    <t xml:space="preserve">Оконова </t>
  </si>
  <si>
    <t xml:space="preserve">Оюна </t>
  </si>
  <si>
    <t xml:space="preserve">Дорджиевна </t>
  </si>
  <si>
    <t>Диана</t>
  </si>
  <si>
    <t xml:space="preserve">Иляна </t>
  </si>
  <si>
    <t xml:space="preserve">Сахаров </t>
  </si>
  <si>
    <t xml:space="preserve">Эдуард </t>
  </si>
  <si>
    <t>Романович</t>
  </si>
  <si>
    <t>Довдунова</t>
  </si>
  <si>
    <t>Айсана</t>
  </si>
  <si>
    <t>Саналовна</t>
  </si>
  <si>
    <t>Муниципальное бюджетное общеобразовательное учреждение "Средняя общеобразовательная школа №23 им.Эрдниева П.М."</t>
  </si>
  <si>
    <t>Максимова</t>
  </si>
  <si>
    <t>Екатерина</t>
  </si>
  <si>
    <t>Викторовна</t>
  </si>
  <si>
    <t>Лиджеева</t>
  </si>
  <si>
    <t>Эвелина</t>
  </si>
  <si>
    <t>МБОУ "ЭКГ"</t>
  </si>
  <si>
    <t>Цагадинова</t>
  </si>
  <si>
    <t>Амина</t>
  </si>
  <si>
    <t>Эрдниевна</t>
  </si>
  <si>
    <t xml:space="preserve">Басангова </t>
  </si>
  <si>
    <t>Дарина</t>
  </si>
  <si>
    <t>Джангаровна</t>
  </si>
  <si>
    <t>Цединова</t>
  </si>
  <si>
    <t>Дарья</t>
  </si>
  <si>
    <t>Олеговна</t>
  </si>
  <si>
    <t>МБОУ «Элистинская многопрофильная гимназия личностно ориентированного обучения и воспитания»</t>
  </si>
  <si>
    <t>Джурукова</t>
  </si>
  <si>
    <t>Иляна</t>
  </si>
  <si>
    <t>Лиджинова</t>
  </si>
  <si>
    <t>Данара</t>
  </si>
  <si>
    <t>Мингияновна</t>
  </si>
  <si>
    <t>Ботова</t>
  </si>
  <si>
    <t>Валерия</t>
  </si>
  <si>
    <t>Кирилловна</t>
  </si>
  <si>
    <t>Ностаева</t>
  </si>
  <si>
    <t>Алтана</t>
  </si>
  <si>
    <t>Улюмджиева</t>
  </si>
  <si>
    <t>Эвина</t>
  </si>
  <si>
    <t>Баатровна</t>
  </si>
  <si>
    <t>Убушаева</t>
  </si>
  <si>
    <t>Алсу</t>
  </si>
  <si>
    <t>Романовна</t>
  </si>
  <si>
    <t>Шунгаева</t>
  </si>
  <si>
    <t>Регина</t>
  </si>
  <si>
    <t>Лиджи-Горяева</t>
  </si>
  <si>
    <t>Ангела</t>
  </si>
  <si>
    <t>Арнаева</t>
  </si>
  <si>
    <t>Ангира</t>
  </si>
  <si>
    <t>Карсаева</t>
  </si>
  <si>
    <t>Дельгир</t>
  </si>
  <si>
    <t>Шипиева</t>
  </si>
  <si>
    <t>Айтана</t>
  </si>
  <si>
    <t>Нимгирова</t>
  </si>
  <si>
    <t>Савровна</t>
  </si>
  <si>
    <t>Эрендженовна</t>
  </si>
  <si>
    <t>Агата</t>
  </si>
  <si>
    <t>Михайловна</t>
  </si>
  <si>
    <t>Дорджиева</t>
  </si>
  <si>
    <t>МБОУ "КНГ им.Кичикова А.Ш."</t>
  </si>
  <si>
    <t>Корнусов</t>
  </si>
  <si>
    <t>Арслан</t>
  </si>
  <si>
    <t>Дмитриевич</t>
  </si>
  <si>
    <t>Чингис</t>
  </si>
  <si>
    <t xml:space="preserve">Самтанова </t>
  </si>
  <si>
    <t xml:space="preserve"> София </t>
  </si>
  <si>
    <t xml:space="preserve"> Игоревна</t>
  </si>
  <si>
    <t>МБОУ "Калмыцкая этнокультурная гимназия им. Зая-Пандиты"</t>
  </si>
  <si>
    <t>Когданов</t>
  </si>
  <si>
    <t>Эрдни</t>
  </si>
  <si>
    <t>Баатарович</t>
  </si>
  <si>
    <t>Частное общеобразовательное учреждение общего образования "Перспектива"</t>
  </si>
  <si>
    <t>Церенов</t>
  </si>
  <si>
    <t>Артем</t>
  </si>
  <si>
    <t xml:space="preserve">Булхукова </t>
  </si>
  <si>
    <t>Полина</t>
  </si>
  <si>
    <t>Дмитриевна</t>
  </si>
  <si>
    <t>Галах</t>
  </si>
  <si>
    <t>Макар</t>
  </si>
  <si>
    <t>Владимирович</t>
  </si>
  <si>
    <t xml:space="preserve">Бочкаева </t>
  </si>
  <si>
    <t xml:space="preserve">Алиса </t>
  </si>
  <si>
    <t xml:space="preserve">Басхамджиева </t>
  </si>
  <si>
    <t>Ника</t>
  </si>
  <si>
    <t>Бадма-Халгаева</t>
  </si>
  <si>
    <t>Очиров</t>
  </si>
  <si>
    <t>Джал</t>
  </si>
  <si>
    <t xml:space="preserve">Мингиянович </t>
  </si>
  <si>
    <t>Тюлюмджиева СВ</t>
  </si>
  <si>
    <t>Бадмаева Виктория Эренценовна</t>
  </si>
  <si>
    <t>Ноникова Валентина Ивановна</t>
  </si>
  <si>
    <t xml:space="preserve">Бембеев Мерген Алексеевич </t>
  </si>
  <si>
    <t>Серитирова Герел Николаевна</t>
  </si>
  <si>
    <t>Бембеев Мерген Алексеевич</t>
  </si>
  <si>
    <t>Утигенова Элина Петровна</t>
  </si>
  <si>
    <t>Шарманжинова Даяна Андреевна</t>
  </si>
  <si>
    <t>Аринова Татьяна Владимировна</t>
  </si>
  <si>
    <t>Тишина Олеся Максимовна</t>
  </si>
  <si>
    <t>Шаина Ирина Анатольевна</t>
  </si>
  <si>
    <t>Богаева Баира Сергеевна</t>
  </si>
  <si>
    <t>Бабаева Мария Саранговна</t>
  </si>
  <si>
    <t>Очир-Горяева Анастасия Евгеньевна</t>
  </si>
  <si>
    <t>Кикеева Надежда Владимировна</t>
  </si>
  <si>
    <t>Малзанова Наталья Максимовна</t>
  </si>
  <si>
    <t xml:space="preserve">Накохова Вера Викторовна </t>
  </si>
  <si>
    <t>Кензеева Цаган Баатаровна</t>
  </si>
  <si>
    <t>Поштариков Андрей Анатольевич</t>
  </si>
  <si>
    <t>Горяева Александра Алексеевна</t>
  </si>
  <si>
    <t>Николаева Юлия Васильевна</t>
  </si>
  <si>
    <t>Бадеева Ирина Сергеевна</t>
  </si>
  <si>
    <t>Зевакина Тамара Васильевна</t>
  </si>
  <si>
    <t>Эсенова Арзыгул Аганазаровна</t>
  </si>
  <si>
    <t>Шалхакова Татьяна Юрьевна</t>
  </si>
  <si>
    <t>Будыева Байслан Санджиевна</t>
  </si>
  <si>
    <t>Аджаева Валентина Мучаевна</t>
  </si>
  <si>
    <t>Овраева Джиргал Николаевна</t>
  </si>
  <si>
    <t>Сафронова</t>
  </si>
  <si>
    <t>Елена</t>
  </si>
  <si>
    <t>МБОУ "Средняя общеобразовательная школа № 2"</t>
  </si>
  <si>
    <t xml:space="preserve">Нигматов </t>
  </si>
  <si>
    <t>Амир</t>
  </si>
  <si>
    <t>Рустамович</t>
  </si>
  <si>
    <t>МБОУ "СОШ №3 им. НГ Сергиенко"</t>
  </si>
  <si>
    <t>Лагаева</t>
  </si>
  <si>
    <t>Нелли</t>
  </si>
  <si>
    <t>Батыровна</t>
  </si>
  <si>
    <t>Базырова</t>
  </si>
  <si>
    <t xml:space="preserve">Гиляна </t>
  </si>
  <si>
    <t>Бадмаева</t>
  </si>
  <si>
    <t>Валерьевна</t>
  </si>
  <si>
    <t>Очаркиева</t>
  </si>
  <si>
    <t xml:space="preserve">Сарина </t>
  </si>
  <si>
    <t>Кулешова</t>
  </si>
  <si>
    <t>Николь</t>
  </si>
  <si>
    <t>Четверткова</t>
  </si>
  <si>
    <t>Софья</t>
  </si>
  <si>
    <t>Горяева</t>
  </si>
  <si>
    <t>МБОУ "Средняя общеобразовательная школа №12"</t>
  </si>
  <si>
    <t xml:space="preserve">Умеров </t>
  </si>
  <si>
    <t>Ильяс</t>
  </si>
  <si>
    <t>Аубекерович</t>
  </si>
  <si>
    <t xml:space="preserve">Сангаджиева </t>
  </si>
  <si>
    <t>Арслановна</t>
  </si>
  <si>
    <t>Оргаева</t>
  </si>
  <si>
    <t>Наяна</t>
  </si>
  <si>
    <t xml:space="preserve">Бадмаева </t>
  </si>
  <si>
    <t>Эльгена</t>
  </si>
  <si>
    <t>Цереновна</t>
  </si>
  <si>
    <t>МБОУ СОШ 17 им.Кугультинова Д.Н.</t>
  </si>
  <si>
    <t xml:space="preserve">Шаповалова </t>
  </si>
  <si>
    <t>Марина</t>
  </si>
  <si>
    <t>Евгеньевна</t>
  </si>
  <si>
    <t xml:space="preserve">Сагьяева </t>
  </si>
  <si>
    <t>Батыргалиевна</t>
  </si>
  <si>
    <t xml:space="preserve">Конаева </t>
  </si>
  <si>
    <t xml:space="preserve">Дарья </t>
  </si>
  <si>
    <t>МБОУ "СОШ 17 " им.Кугультинова Д.Н.</t>
  </si>
  <si>
    <t>Хаптхаев</t>
  </si>
  <si>
    <t>Владимир</t>
  </si>
  <si>
    <t>МБОУ "СОШ 17" им.Кугультинова Д.Н.</t>
  </si>
  <si>
    <t xml:space="preserve">Бадмаев </t>
  </si>
  <si>
    <t>Очир</t>
  </si>
  <si>
    <t>Вячеславович</t>
  </si>
  <si>
    <t xml:space="preserve">Куканов </t>
  </si>
  <si>
    <t>Джангарович</t>
  </si>
  <si>
    <t xml:space="preserve">Мутулова </t>
  </si>
  <si>
    <t>Эрдниев</t>
  </si>
  <si>
    <t>Максим</t>
  </si>
  <si>
    <t>Андреевич</t>
  </si>
  <si>
    <t>Застаева</t>
  </si>
  <si>
    <t>Милана</t>
  </si>
  <si>
    <t>Мангашов</t>
  </si>
  <si>
    <t>Владислав</t>
  </si>
  <si>
    <t>Витальевич</t>
  </si>
  <si>
    <t>МБОУ "СОШ № 20"</t>
  </si>
  <si>
    <t>Хохлышева</t>
  </si>
  <si>
    <t>Владиславовна</t>
  </si>
  <si>
    <t xml:space="preserve">Абешева </t>
  </si>
  <si>
    <t xml:space="preserve">Карина </t>
  </si>
  <si>
    <t>Дагдуровна</t>
  </si>
  <si>
    <t xml:space="preserve">Искиева </t>
  </si>
  <si>
    <t>Сояш</t>
  </si>
  <si>
    <t xml:space="preserve">Улюмджиев </t>
  </si>
  <si>
    <t>Чингисовна</t>
  </si>
  <si>
    <t xml:space="preserve">Матвенова </t>
  </si>
  <si>
    <t xml:space="preserve">Анастаия </t>
  </si>
  <si>
    <t xml:space="preserve">Нигдинова </t>
  </si>
  <si>
    <t xml:space="preserve">Лидия </t>
  </si>
  <si>
    <t xml:space="preserve">Очиргоряева </t>
  </si>
  <si>
    <t xml:space="preserve">Болдырев </t>
  </si>
  <si>
    <t>Дандыш</t>
  </si>
  <si>
    <t>Васильевич</t>
  </si>
  <si>
    <t>Абеева</t>
  </si>
  <si>
    <t>Бембеевна</t>
  </si>
  <si>
    <t xml:space="preserve">Лиджиева </t>
  </si>
  <si>
    <t xml:space="preserve">Ерко </t>
  </si>
  <si>
    <t>Даниил</t>
  </si>
  <si>
    <t xml:space="preserve">Ленкова </t>
  </si>
  <si>
    <t>Елизавета</t>
  </si>
  <si>
    <t xml:space="preserve">Мамутова </t>
  </si>
  <si>
    <t>Алика</t>
  </si>
  <si>
    <t>Эренценовна</t>
  </si>
  <si>
    <t>МБОУ "Элистинский лицей</t>
  </si>
  <si>
    <t>Бовикова</t>
  </si>
  <si>
    <t>Сарангов</t>
  </si>
  <si>
    <t>Викторович</t>
  </si>
  <si>
    <t>Колкарёва</t>
  </si>
  <si>
    <t>Вадимовна</t>
  </si>
  <si>
    <t xml:space="preserve">Бадмахалгаева </t>
  </si>
  <si>
    <t>Баировна</t>
  </si>
  <si>
    <t xml:space="preserve">Серинова </t>
  </si>
  <si>
    <t>Мария</t>
  </si>
  <si>
    <t xml:space="preserve">Убушиева </t>
  </si>
  <si>
    <t xml:space="preserve">Монькаев </t>
  </si>
  <si>
    <t>Саналович</t>
  </si>
  <si>
    <t xml:space="preserve">Челбанов </t>
  </si>
  <si>
    <t>Эренцен</t>
  </si>
  <si>
    <t>Павлович</t>
  </si>
  <si>
    <t xml:space="preserve">Ванькаев </t>
  </si>
  <si>
    <t>Вадим</t>
  </si>
  <si>
    <t>Алексеевич</t>
  </si>
  <si>
    <t>Савр</t>
  </si>
  <si>
    <t>Александрович</t>
  </si>
  <si>
    <t xml:space="preserve">Эрдни-Горяева </t>
  </si>
  <si>
    <t>Дари</t>
  </si>
  <si>
    <t xml:space="preserve">Шурганова </t>
  </si>
  <si>
    <t>Адьяновна</t>
  </si>
  <si>
    <t>Савалданов</t>
  </si>
  <si>
    <t>Байрович</t>
  </si>
  <si>
    <t>МБОУ "Элистинский технический лицей"</t>
  </si>
  <si>
    <t>Манджиев</t>
  </si>
  <si>
    <t>Адьян</t>
  </si>
  <si>
    <t>Геннадьевич</t>
  </si>
  <si>
    <t>Шанаева</t>
  </si>
  <si>
    <t>Арина</t>
  </si>
  <si>
    <t>Руслановна</t>
  </si>
  <si>
    <t>Арутюнова</t>
  </si>
  <si>
    <t>Даниэлла</t>
  </si>
  <si>
    <t>Тимуровна</t>
  </si>
  <si>
    <t>Корнякова</t>
  </si>
  <si>
    <t>Басанговна</t>
  </si>
  <si>
    <t>Шараева</t>
  </si>
  <si>
    <t>Федоровна</t>
  </si>
  <si>
    <t>Бочкаева</t>
  </si>
  <si>
    <t>Олеся</t>
  </si>
  <si>
    <t>Хадайбердиева</t>
  </si>
  <si>
    <t>Жанет</t>
  </si>
  <si>
    <t>Муниева</t>
  </si>
  <si>
    <t>Булгун</t>
  </si>
  <si>
    <t>Анатольевна</t>
  </si>
  <si>
    <t>Манджиева</t>
  </si>
  <si>
    <t>Альмина</t>
  </si>
  <si>
    <t>Юрьевна</t>
  </si>
  <si>
    <t>Нусхаева</t>
  </si>
  <si>
    <t>Бадма-Горяева</t>
  </si>
  <si>
    <t>Хампэ</t>
  </si>
  <si>
    <t>Тимофей</t>
  </si>
  <si>
    <t>Карманова</t>
  </si>
  <si>
    <t>Эркина</t>
  </si>
  <si>
    <t>Цагана</t>
  </si>
  <si>
    <t>Карина</t>
  </si>
  <si>
    <t xml:space="preserve">Чурюмов </t>
  </si>
  <si>
    <t xml:space="preserve">Дамир </t>
  </si>
  <si>
    <t xml:space="preserve"> Саналович</t>
  </si>
  <si>
    <t>Бюрчиева Делгира Станиславовна</t>
  </si>
  <si>
    <t>Дорджиев Геннадий Геннадьевич</t>
  </si>
  <si>
    <t>Убушаева Галина Надбитовна</t>
  </si>
  <si>
    <t>Манджиева Байрта Александровна</t>
  </si>
  <si>
    <t>Горяева Альма Владимировна</t>
  </si>
  <si>
    <t>Адучиева Альмина Баатровна</t>
  </si>
  <si>
    <t>Настаева Саглара Николаевна</t>
  </si>
  <si>
    <t>Яшкаева Бибигуль Хамидуллаевна</t>
  </si>
  <si>
    <t>Айгурова Татьяна Георгиевна</t>
  </si>
  <si>
    <t>Буваева Зинаида Радионовна</t>
  </si>
  <si>
    <t>Джунгурова Надежда Цереновна</t>
  </si>
  <si>
    <t>Шарапова Гульмира Александровна</t>
  </si>
  <si>
    <t>Шушунова Татьяна Константиновна</t>
  </si>
  <si>
    <t>Мучкаева Оксана Владимировна</t>
  </si>
  <si>
    <t>Болоцкая Татьяна Георгиевна</t>
  </si>
  <si>
    <t>Ширепова Людмила Петровна</t>
  </si>
  <si>
    <t>Басхамджиева Елена Юрьевна</t>
  </si>
  <si>
    <t>Эрендженова Ж.К.</t>
  </si>
  <si>
    <t xml:space="preserve">Бутаева  </t>
  </si>
  <si>
    <t>Нина</t>
  </si>
  <si>
    <t xml:space="preserve">МБОУ СОШ 3 имени Сергиенко НГ </t>
  </si>
  <si>
    <t>Шарапова</t>
  </si>
  <si>
    <t xml:space="preserve">Александра </t>
  </si>
  <si>
    <t>Васильевна</t>
  </si>
  <si>
    <t>Болдырева</t>
  </si>
  <si>
    <t xml:space="preserve">Яна </t>
  </si>
  <si>
    <t>Эрдениевна</t>
  </si>
  <si>
    <t>Кардонова</t>
  </si>
  <si>
    <t>Заяна</t>
  </si>
  <si>
    <t>Лиджиевна</t>
  </si>
  <si>
    <t xml:space="preserve">Артем </t>
  </si>
  <si>
    <t>Олегович</t>
  </si>
  <si>
    <t xml:space="preserve">м </t>
  </si>
  <si>
    <t xml:space="preserve">Акаева </t>
  </si>
  <si>
    <t>Хаванговна</t>
  </si>
  <si>
    <t>Савина</t>
  </si>
  <si>
    <t xml:space="preserve">Бадгаева </t>
  </si>
  <si>
    <t>Бамбышев</t>
  </si>
  <si>
    <t>Мерген</t>
  </si>
  <si>
    <t xml:space="preserve">Кичикова </t>
  </si>
  <si>
    <t>Нимяевна</t>
  </si>
  <si>
    <t>Шимтеева</t>
  </si>
  <si>
    <t>Эльвира</t>
  </si>
  <si>
    <t xml:space="preserve">Ханаев </t>
  </si>
  <si>
    <t>Батырович</t>
  </si>
  <si>
    <t>Виктор</t>
  </si>
  <si>
    <t>Михайлович</t>
  </si>
  <si>
    <t>Бадмаев</t>
  </si>
  <si>
    <t>Валерьевич</t>
  </si>
  <si>
    <t>Делгр</t>
  </si>
  <si>
    <t>МБОУ "СОШ №20"</t>
  </si>
  <si>
    <t>Никитина</t>
  </si>
  <si>
    <t>Насновна</t>
  </si>
  <si>
    <t xml:space="preserve">Бевинов </t>
  </si>
  <si>
    <t>Даназан</t>
  </si>
  <si>
    <t>Мергенович</t>
  </si>
  <si>
    <t xml:space="preserve">Инджиева </t>
  </si>
  <si>
    <t>Артемовна</t>
  </si>
  <si>
    <t xml:space="preserve">Секенова </t>
  </si>
  <si>
    <t>Флёр</t>
  </si>
  <si>
    <t xml:space="preserve">Поволоцкая </t>
  </si>
  <si>
    <t xml:space="preserve">Мукубенова </t>
  </si>
  <si>
    <t>Тарачиева</t>
  </si>
  <si>
    <t>Саваровна</t>
  </si>
  <si>
    <t>Церенова</t>
  </si>
  <si>
    <t>Игоревна</t>
  </si>
  <si>
    <t>Кензеева</t>
  </si>
  <si>
    <t>Виктория</t>
  </si>
  <si>
    <t>Геннадьевна</t>
  </si>
  <si>
    <t>Арлтанова</t>
  </si>
  <si>
    <t>Баирта</t>
  </si>
  <si>
    <t>МБОУ «Элистинский лицей»</t>
  </si>
  <si>
    <t>Бурлыкова</t>
  </si>
  <si>
    <t>Квон</t>
  </si>
  <si>
    <t>Джувон</t>
  </si>
  <si>
    <t>Зумаев</t>
  </si>
  <si>
    <t>Бадмаевич</t>
  </si>
  <si>
    <t xml:space="preserve">Кекшаев </t>
  </si>
  <si>
    <t>Зулаевич</t>
  </si>
  <si>
    <t>МБОУ "Элистинский лицей"</t>
  </si>
  <si>
    <t xml:space="preserve">Дорджиева </t>
  </si>
  <si>
    <t>Павловна</t>
  </si>
  <si>
    <t xml:space="preserve">Ахаджаева </t>
  </si>
  <si>
    <t>Базыровна</t>
  </si>
  <si>
    <t>Бурлаков</t>
  </si>
  <si>
    <t>Илья</t>
  </si>
  <si>
    <t>Мацаков</t>
  </si>
  <si>
    <t>Вадимович</t>
  </si>
  <si>
    <t xml:space="preserve">Брантова </t>
  </si>
  <si>
    <t>Рамазановна</t>
  </si>
  <si>
    <t xml:space="preserve">Мустафаева </t>
  </si>
  <si>
    <t>Камилла</t>
  </si>
  <si>
    <t>Наильевна</t>
  </si>
  <si>
    <t xml:space="preserve">Манжиков </t>
  </si>
  <si>
    <t>Темир</t>
  </si>
  <si>
    <t>Эрдниевич</t>
  </si>
  <si>
    <t xml:space="preserve">Донцов </t>
  </si>
  <si>
    <t xml:space="preserve">Тимирлан </t>
  </si>
  <si>
    <t>Царцаева</t>
  </si>
  <si>
    <t>Анита</t>
  </si>
  <si>
    <t>Артановна</t>
  </si>
  <si>
    <t xml:space="preserve">Сангаева </t>
  </si>
  <si>
    <t>Кирсановна</t>
  </si>
  <si>
    <t>Наминова</t>
  </si>
  <si>
    <t>Татьяна</t>
  </si>
  <si>
    <t>Жеребной</t>
  </si>
  <si>
    <t>Баир</t>
  </si>
  <si>
    <t>Константинович</t>
  </si>
  <si>
    <t>Бадинова</t>
  </si>
  <si>
    <t>Дулахинова</t>
  </si>
  <si>
    <t>Улюмжанова</t>
  </si>
  <si>
    <t>Хонгровна</t>
  </si>
  <si>
    <t>Дельтирова</t>
  </si>
  <si>
    <t>Анна</t>
  </si>
  <si>
    <t>Кальдинова</t>
  </si>
  <si>
    <t>Яна</t>
  </si>
  <si>
    <t>Кекеева</t>
  </si>
  <si>
    <t>Станиславовна</t>
  </si>
  <si>
    <t>Сангаджиева</t>
  </si>
  <si>
    <t>Хатаев</t>
  </si>
  <si>
    <t>Бата</t>
  </si>
  <si>
    <t>Эрендженова</t>
  </si>
  <si>
    <t>Айлина</t>
  </si>
  <si>
    <t>Мантыколва</t>
  </si>
  <si>
    <t>Кира</t>
  </si>
  <si>
    <t>Очаев</t>
  </si>
  <si>
    <t>Данзнович</t>
  </si>
  <si>
    <t>Егорова</t>
  </si>
  <si>
    <t>Боваева</t>
  </si>
  <si>
    <t>Бальджира</t>
  </si>
  <si>
    <t>Церенович</t>
  </si>
  <si>
    <t>Джагджаева</t>
  </si>
  <si>
    <t>Элина</t>
  </si>
  <si>
    <t>Лиджиев</t>
  </si>
  <si>
    <t xml:space="preserve">Антон </t>
  </si>
  <si>
    <t>Эдуардович</t>
  </si>
  <si>
    <t>ЧОУ "СГЛ"</t>
  </si>
  <si>
    <t>Дорджиев Г.Г</t>
  </si>
  <si>
    <t>Бальдинкинова Людмила Мазановна</t>
  </si>
  <si>
    <t>Амтеева Альма Алексеевна</t>
  </si>
  <si>
    <t>Шалбурова Байрта Константиновна</t>
  </si>
  <si>
    <t>Чевлянова Ольга Чимидовна</t>
  </si>
  <si>
    <t>Болдырев Тензин  Ловсан Анатольевич</t>
  </si>
  <si>
    <t>Цебекова Баирта Анатольевна</t>
  </si>
  <si>
    <t>Босхаева Нина Басанговна</t>
  </si>
  <si>
    <t>Давыдова Ирина Борисовна</t>
  </si>
  <si>
    <t>Улюмджиева Валентина Арбуновна</t>
  </si>
  <si>
    <t>Мукобенова Татьяна Алексеевна</t>
  </si>
  <si>
    <t>Очирова Герел Владимировна</t>
  </si>
  <si>
    <t>Исакова Любовь Даниловна</t>
  </si>
  <si>
    <t>Горяева Ирина Александровна</t>
  </si>
  <si>
    <t>Максаева Кеемя Басанговна</t>
  </si>
  <si>
    <t>Шарашкина</t>
  </si>
  <si>
    <t>МБОУ СОШ №3</t>
  </si>
  <si>
    <t>Шаров</t>
  </si>
  <si>
    <t>Егор</t>
  </si>
  <si>
    <t xml:space="preserve">Ширинов </t>
  </si>
  <si>
    <t>Сергеевич</t>
  </si>
  <si>
    <t>Арылова</t>
  </si>
  <si>
    <t>Карсаев</t>
  </si>
  <si>
    <t>Андрей</t>
  </si>
  <si>
    <t>Валентинович</t>
  </si>
  <si>
    <t xml:space="preserve">Виолетта </t>
  </si>
  <si>
    <t>Лигай</t>
  </si>
  <si>
    <t>Габуншина</t>
  </si>
  <si>
    <t xml:space="preserve">Милана </t>
  </si>
  <si>
    <t xml:space="preserve"> Баина </t>
  </si>
  <si>
    <t xml:space="preserve"> Владимировна</t>
  </si>
  <si>
    <t>Алдаровна</t>
  </si>
  <si>
    <t>Саврович</t>
  </si>
  <si>
    <t>Чуев</t>
  </si>
  <si>
    <t>Давид</t>
  </si>
  <si>
    <t>Данзан</t>
  </si>
  <si>
    <t>Басангович</t>
  </si>
  <si>
    <t>Зальбанова</t>
  </si>
  <si>
    <t>Улана</t>
  </si>
  <si>
    <t>Ширипов</t>
  </si>
  <si>
    <t>Бадма</t>
  </si>
  <si>
    <t>Саранов</t>
  </si>
  <si>
    <t>Тенгир</t>
  </si>
  <si>
    <t>Николаевич</t>
  </si>
  <si>
    <t>Батырева</t>
  </si>
  <si>
    <t>Индира</t>
  </si>
  <si>
    <t>Чингизовна</t>
  </si>
  <si>
    <t xml:space="preserve">Бурлуткина </t>
  </si>
  <si>
    <t xml:space="preserve">Камилла </t>
  </si>
  <si>
    <t>Артуровна</t>
  </si>
  <si>
    <t xml:space="preserve">Сипирова </t>
  </si>
  <si>
    <t>Батровна</t>
  </si>
  <si>
    <t xml:space="preserve">Овчарова </t>
  </si>
  <si>
    <t>Сарваева</t>
  </si>
  <si>
    <t>Мучкаева</t>
  </si>
  <si>
    <t xml:space="preserve">Джамбинова </t>
  </si>
  <si>
    <t>Максимовна</t>
  </si>
  <si>
    <t xml:space="preserve">Эрдни-Горяев </t>
  </si>
  <si>
    <t>Бистеева</t>
  </si>
  <si>
    <t>Педерова</t>
  </si>
  <si>
    <t>Аркадьевна</t>
  </si>
  <si>
    <t>Нимеева</t>
  </si>
  <si>
    <t>Ангелина</t>
  </si>
  <si>
    <t>Евгенова</t>
  </si>
  <si>
    <t>Эдуардовна</t>
  </si>
  <si>
    <t xml:space="preserve">Малиев </t>
  </si>
  <si>
    <t>Роман</t>
  </si>
  <si>
    <t>Игоревич</t>
  </si>
  <si>
    <t>Галзанова</t>
  </si>
  <si>
    <t>Буянчаевна</t>
  </si>
  <si>
    <t>Эвиева</t>
  </si>
  <si>
    <t>валерьевна</t>
  </si>
  <si>
    <t xml:space="preserve">Халингинова </t>
  </si>
  <si>
    <t>Ажаева</t>
  </si>
  <si>
    <t>Цеденова</t>
  </si>
  <si>
    <t>Менглинова</t>
  </si>
  <si>
    <t>Анастасия</t>
  </si>
  <si>
    <t xml:space="preserve">Колдаев </t>
  </si>
  <si>
    <t>Тимур</t>
  </si>
  <si>
    <t xml:space="preserve">Ким </t>
  </si>
  <si>
    <t>0 3.03.2007</t>
  </si>
  <si>
    <t>Санджиев</t>
  </si>
  <si>
    <t>Эльвегович</t>
  </si>
  <si>
    <t>Георгиевна</t>
  </si>
  <si>
    <t>Цатхланов</t>
  </si>
  <si>
    <t xml:space="preserve">Бадма </t>
  </si>
  <si>
    <t>10а</t>
  </si>
  <si>
    <t>Франзузова</t>
  </si>
  <si>
    <t>Бахрамовна</t>
  </si>
  <si>
    <t>Микуляева</t>
  </si>
  <si>
    <t>Оконова</t>
  </si>
  <si>
    <t>Наджеда</t>
  </si>
  <si>
    <t>Колодько</t>
  </si>
  <si>
    <t>Кокунцыкова</t>
  </si>
  <si>
    <t>Андратова</t>
  </si>
  <si>
    <t>Виталина</t>
  </si>
  <si>
    <t xml:space="preserve">Сахуров </t>
  </si>
  <si>
    <t>Сонам</t>
  </si>
  <si>
    <t>МБОУ "Калмыцкая этнокультурная гимназия им.Зая-Пандиты"</t>
  </si>
  <si>
    <t xml:space="preserve">Мучкаев </t>
  </si>
  <si>
    <t xml:space="preserve">Алдар </t>
  </si>
  <si>
    <t>Ангарикович</t>
  </si>
  <si>
    <t>Арбунова</t>
  </si>
  <si>
    <t>Айта</t>
  </si>
  <si>
    <t>Басановна</t>
  </si>
  <si>
    <t>ЧОУ"СГЛ"</t>
  </si>
  <si>
    <t>Очирова Антонина Александровна</t>
  </si>
  <si>
    <t>самоподготовка</t>
  </si>
  <si>
    <t>Шивлянова Марина Борисовна</t>
  </si>
  <si>
    <t>Гохатеева Татьяна Ивановна</t>
  </si>
  <si>
    <t>Годаева НадеждаДорджиевна</t>
  </si>
  <si>
    <t>Болданова Вера Борисовна</t>
  </si>
  <si>
    <t>Эрендженова Жанна Константиновна</t>
  </si>
  <si>
    <t>Максаева Кема Бааснговна</t>
  </si>
  <si>
    <t>Джиргалова</t>
  </si>
  <si>
    <t>Ивановна</t>
  </si>
  <si>
    <t>Хуцаева</t>
  </si>
  <si>
    <t>Навашева</t>
  </si>
  <si>
    <t xml:space="preserve"> Гиляна </t>
  </si>
  <si>
    <t xml:space="preserve"> Ринатовна</t>
  </si>
  <si>
    <t>Наранова</t>
  </si>
  <si>
    <t>Дарбакова</t>
  </si>
  <si>
    <t>Лахиева</t>
  </si>
  <si>
    <t>Энгел</t>
  </si>
  <si>
    <t xml:space="preserve">Педерова </t>
  </si>
  <si>
    <t>Нояна</t>
  </si>
  <si>
    <t>Эвенова</t>
  </si>
  <si>
    <t>Нагана</t>
  </si>
  <si>
    <t xml:space="preserve">Ушанова </t>
  </si>
  <si>
    <t xml:space="preserve">Энкр </t>
  </si>
  <si>
    <t>Замбаевна</t>
  </si>
  <si>
    <t xml:space="preserve">Горяева </t>
  </si>
  <si>
    <t xml:space="preserve">Тегряш </t>
  </si>
  <si>
    <t xml:space="preserve">Шатмышева </t>
  </si>
  <si>
    <t xml:space="preserve">Зинаида </t>
  </si>
  <si>
    <t xml:space="preserve">Эренженова </t>
  </si>
  <si>
    <t xml:space="preserve">Зулаева </t>
  </si>
  <si>
    <t xml:space="preserve">Даяна </t>
  </si>
  <si>
    <t>Авшеев</t>
  </si>
  <si>
    <t>Эрменович</t>
  </si>
  <si>
    <t>Джантелеева</t>
  </si>
  <si>
    <t>Бембеев</t>
  </si>
  <si>
    <t>Константиновна</t>
  </si>
  <si>
    <t>Сарановна</t>
  </si>
  <si>
    <t>Помпаева</t>
  </si>
  <si>
    <t>Болдырев</t>
  </si>
  <si>
    <t>Дмитрий</t>
  </si>
  <si>
    <t xml:space="preserve">Манджикова </t>
  </si>
  <si>
    <t>Элеонора</t>
  </si>
  <si>
    <t xml:space="preserve">Дакаева </t>
  </si>
  <si>
    <t xml:space="preserve">Давсунова </t>
  </si>
  <si>
    <t xml:space="preserve">Наранова </t>
  </si>
  <si>
    <t>Баина</t>
  </si>
  <si>
    <t>Тагировна</t>
  </si>
  <si>
    <t>Сохорова</t>
  </si>
  <si>
    <t>Петровна</t>
  </si>
  <si>
    <t>Богославский</t>
  </si>
  <si>
    <t xml:space="preserve">Илья </t>
  </si>
  <si>
    <t>Шовгурова</t>
  </si>
  <si>
    <t>Лукшанова</t>
  </si>
  <si>
    <t>Александра</t>
  </si>
  <si>
    <t>Менкеев</t>
  </si>
  <si>
    <t>Дарсен</t>
  </si>
  <si>
    <t>Урубжурова</t>
  </si>
  <si>
    <t>Адьяева</t>
  </si>
  <si>
    <t>Евгеньевич</t>
  </si>
  <si>
    <t>Дженгуров</t>
  </si>
  <si>
    <t xml:space="preserve">Тимур </t>
  </si>
  <si>
    <t xml:space="preserve">Алексеева </t>
  </si>
  <si>
    <t xml:space="preserve">Акунаева </t>
  </si>
  <si>
    <t>Антонина</t>
  </si>
  <si>
    <t>Бекнеева</t>
  </si>
  <si>
    <t>Гиляна</t>
  </si>
  <si>
    <t>Цандыкова</t>
  </si>
  <si>
    <t>Айсовна</t>
  </si>
  <si>
    <t>Балтыкова</t>
  </si>
  <si>
    <t>Манасовна</t>
  </si>
  <si>
    <t>Ольга</t>
  </si>
  <si>
    <t>Убушиева</t>
  </si>
  <si>
    <t>Захарова</t>
  </si>
  <si>
    <t>Джигаева</t>
  </si>
  <si>
    <t>Джамбинова</t>
  </si>
  <si>
    <t>Алиса</t>
  </si>
  <si>
    <t>Чурюмов</t>
  </si>
  <si>
    <t>Басанг</t>
  </si>
  <si>
    <t>Ева</t>
  </si>
  <si>
    <t>Магнеев</t>
  </si>
  <si>
    <t>МБОУ "РНГ"</t>
  </si>
  <si>
    <t>Шарашкиева</t>
  </si>
  <si>
    <t>Любовь</t>
  </si>
  <si>
    <t>Леонидовна</t>
  </si>
  <si>
    <t>Бурнинова</t>
  </si>
  <si>
    <t>Дорджиева Герел Борисовна</t>
  </si>
  <si>
    <t>Манджиева Виктория Викторовна</t>
  </si>
  <si>
    <t>Арылова Саглара Александровна</t>
  </si>
  <si>
    <t>Жаркова Нина Константиновна</t>
  </si>
  <si>
    <t xml:space="preserve">Зевакина Тамара Васильевна </t>
  </si>
  <si>
    <t>Хабланова Елена Андреевна</t>
  </si>
  <si>
    <t xml:space="preserve">Оджаев </t>
  </si>
  <si>
    <t>победитель</t>
  </si>
  <si>
    <t>Мучкаев</t>
  </si>
  <si>
    <t>Хонгр</t>
  </si>
  <si>
    <t>Сананович</t>
  </si>
  <si>
    <t>Зайцев</t>
  </si>
  <si>
    <t>Александр</t>
  </si>
  <si>
    <t>КЭГ</t>
  </si>
  <si>
    <t>Людмила Укурчаевна</t>
  </si>
  <si>
    <t xml:space="preserve">Бюрчиев </t>
  </si>
  <si>
    <t>Зольванович</t>
  </si>
  <si>
    <t>Победитель</t>
  </si>
  <si>
    <t>8-205-1009</t>
  </si>
  <si>
    <t xml:space="preserve">Председатель </t>
  </si>
  <si>
    <t>Калыкова Э.А.</t>
  </si>
  <si>
    <t>Тюлюмджиева Светлана Викторовна</t>
  </si>
  <si>
    <t>Джунгурова Татьяна Николаевна</t>
  </si>
  <si>
    <t>Очир-Горяева Анастасия  Евгеньевна</t>
  </si>
  <si>
    <t>МБОУ "КЭГ"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</si>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</sst>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1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rgb="FFFF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Arial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</font>
    <font>
      <sz val="11"/>
      <color theme="1"/>
      <name val="Arial"/>
      <family val="2"/>
      <scheme val="minor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sz val="11"/>
      <color rgb="FF2C2D2E"/>
      <name val="Arial"/>
      <family val="2"/>
      <charset val="204"/>
      <scheme val="minor"/>
    </font>
    <font>
      <sz val="10"/>
      <name val="Arial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" fillId="0" borderId="0"/>
    <xf numFmtId="0" fontId="16" fillId="0" borderId="0"/>
  </cellStyleXfs>
  <cellXfs count="155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2" fillId="0" borderId="1" xfId="0" applyFont="1" applyBorder="1" applyAlignment="1"/>
    <xf numFmtId="0" fontId="0" fillId="0" borderId="2" xfId="0" applyFont="1" applyBorder="1" applyAlignment="1"/>
    <xf numFmtId="0" fontId="0" fillId="0" borderId="4" xfId="0" applyFont="1" applyBorder="1" applyAlignment="1"/>
    <xf numFmtId="0" fontId="6" fillId="0" borderId="2" xfId="0" applyFont="1" applyBorder="1"/>
    <xf numFmtId="0" fontId="2" fillId="6" borderId="2" xfId="0" applyFont="1" applyFill="1" applyBorder="1" applyAlignment="1">
      <alignment wrapText="1"/>
    </xf>
    <xf numFmtId="0" fontId="0" fillId="8" borderId="0" xfId="0" applyFont="1" applyFill="1" applyAlignment="1"/>
    <xf numFmtId="0" fontId="8" fillId="0" borderId="2" xfId="2" applyFont="1" applyBorder="1" applyAlignment="1">
      <alignment horizontal="center" vertical="top"/>
    </xf>
    <xf numFmtId="14" fontId="8" fillId="0" borderId="2" xfId="2" applyNumberFormat="1" applyFont="1" applyBorder="1" applyAlignment="1">
      <alignment horizontal="center" vertical="top"/>
    </xf>
    <xf numFmtId="0" fontId="8" fillId="0" borderId="2" xfId="2" applyFont="1" applyFill="1" applyBorder="1" applyAlignment="1">
      <alignment horizontal="center" vertical="top"/>
    </xf>
    <xf numFmtId="14" fontId="9" fillId="0" borderId="2" xfId="5" applyNumberFormat="1" applyFont="1" applyBorder="1" applyAlignment="1">
      <alignment horizontal="center" vertical="top"/>
    </xf>
    <xf numFmtId="0" fontId="8" fillId="9" borderId="2" xfId="0" applyFont="1" applyFill="1" applyBorder="1" applyAlignment="1">
      <alignment horizontal="center" vertical="top"/>
    </xf>
    <xf numFmtId="0" fontId="12" fillId="9" borderId="2" xfId="0" applyFont="1" applyFill="1" applyBorder="1" applyAlignment="1">
      <alignment horizontal="center" vertical="top" shrinkToFit="1"/>
    </xf>
    <xf numFmtId="0" fontId="8" fillId="0" borderId="2" xfId="0" applyFont="1" applyBorder="1" applyAlignment="1">
      <alignment horizontal="center" vertical="top"/>
    </xf>
    <xf numFmtId="14" fontId="8" fillId="0" borderId="2" xfId="0" applyNumberFormat="1" applyFont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14" fillId="9" borderId="2" xfId="4" applyFont="1" applyFill="1" applyBorder="1" applyAlignment="1">
      <alignment horizontal="center" vertical="top"/>
    </xf>
    <xf numFmtId="0" fontId="12" fillId="9" borderId="2" xfId="3" applyFont="1" applyFill="1" applyBorder="1" applyAlignment="1">
      <alignment horizontal="center" vertical="top"/>
    </xf>
    <xf numFmtId="14" fontId="12" fillId="9" borderId="2" xfId="4" applyNumberFormat="1" applyFont="1" applyFill="1" applyBorder="1" applyAlignment="1">
      <alignment horizontal="center" vertical="top"/>
    </xf>
    <xf numFmtId="0" fontId="12" fillId="9" borderId="2" xfId="4" applyFont="1" applyFill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8" fillId="10" borderId="2" xfId="0" applyFont="1" applyFill="1" applyBorder="1" applyAlignment="1">
      <alignment horizontal="center" vertical="top"/>
    </xf>
    <xf numFmtId="14" fontId="8" fillId="10" borderId="2" xfId="0" applyNumberFormat="1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14" fontId="9" fillId="0" borderId="2" xfId="0" applyNumberFormat="1" applyFont="1" applyBorder="1" applyAlignment="1">
      <alignment horizontal="center" vertical="top"/>
    </xf>
    <xf numFmtId="0" fontId="2" fillId="8" borderId="2" xfId="0" applyFont="1" applyFill="1" applyBorder="1" applyAlignment="1"/>
    <xf numFmtId="164" fontId="8" fillId="0" borderId="2" xfId="0" applyNumberFormat="1" applyFont="1" applyBorder="1" applyAlignment="1">
      <alignment horizontal="center" vertical="top"/>
    </xf>
    <xf numFmtId="14" fontId="8" fillId="9" borderId="2" xfId="0" applyNumberFormat="1" applyFont="1" applyFill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14" fontId="12" fillId="0" borderId="2" xfId="0" applyNumberFormat="1" applyFont="1" applyBorder="1" applyAlignment="1">
      <alignment horizontal="center" vertical="top"/>
    </xf>
    <xf numFmtId="0" fontId="12" fillId="10" borderId="2" xfId="0" applyFont="1" applyFill="1" applyBorder="1" applyAlignment="1">
      <alignment horizontal="center" vertical="top"/>
    </xf>
    <xf numFmtId="14" fontId="12" fillId="10" borderId="2" xfId="0" applyNumberFormat="1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/>
    </xf>
    <xf numFmtId="0" fontId="12" fillId="0" borderId="2" xfId="3" applyFont="1" applyBorder="1" applyAlignment="1">
      <alignment horizontal="center" vertical="top"/>
    </xf>
    <xf numFmtId="0" fontId="14" fillId="9" borderId="2" xfId="0" applyFont="1" applyFill="1" applyBorder="1" applyAlignment="1">
      <alignment horizontal="center" vertical="top"/>
    </xf>
    <xf numFmtId="0" fontId="8" fillId="0" borderId="2" xfId="3" applyFont="1" applyBorder="1" applyAlignment="1">
      <alignment horizontal="center" vertical="top"/>
    </xf>
    <xf numFmtId="14" fontId="8" fillId="0" borderId="2" xfId="3" applyNumberFormat="1" applyFont="1" applyBorder="1" applyAlignment="1">
      <alignment horizontal="center" vertical="top"/>
    </xf>
    <xf numFmtId="0" fontId="14" fillId="0" borderId="2" xfId="4" applyFont="1" applyBorder="1" applyAlignment="1">
      <alignment horizontal="center" vertical="top"/>
    </xf>
    <xf numFmtId="14" fontId="12" fillId="0" borderId="2" xfId="4" applyNumberFormat="1" applyFont="1" applyBorder="1" applyAlignment="1">
      <alignment horizontal="center" vertical="top"/>
    </xf>
    <xf numFmtId="0" fontId="12" fillId="0" borderId="2" xfId="4" applyFont="1" applyBorder="1" applyAlignment="1">
      <alignment horizontal="center" vertical="top"/>
    </xf>
    <xf numFmtId="0" fontId="12" fillId="9" borderId="2" xfId="0" applyFont="1" applyFill="1" applyBorder="1" applyAlignment="1">
      <alignment horizontal="center" vertical="top"/>
    </xf>
    <xf numFmtId="0" fontId="12" fillId="9" borderId="2" xfId="6" applyFont="1" applyFill="1" applyBorder="1" applyAlignment="1">
      <alignment horizontal="center" vertical="top"/>
    </xf>
    <xf numFmtId="0" fontId="4" fillId="5" borderId="5" xfId="0" applyFont="1" applyFill="1" applyBorder="1" applyAlignment="1"/>
    <xf numFmtId="164" fontId="4" fillId="5" borderId="5" xfId="0" applyNumberFormat="1" applyFont="1" applyFill="1" applyBorder="1" applyAlignment="1"/>
    <xf numFmtId="0" fontId="4" fillId="5" borderId="5" xfId="0" applyFont="1" applyFill="1" applyBorder="1" applyAlignment="1">
      <alignment horizontal="center"/>
    </xf>
    <xf numFmtId="0" fontId="2" fillId="6" borderId="2" xfId="0" applyFont="1" applyFill="1" applyBorder="1" applyAlignment="1"/>
    <xf numFmtId="0" fontId="2" fillId="6" borderId="2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/>
    </xf>
    <xf numFmtId="0" fontId="6" fillId="7" borderId="9" xfId="0" applyFont="1" applyFill="1" applyBorder="1" applyAlignment="1"/>
    <xf numFmtId="0" fontId="0" fillId="0" borderId="10" xfId="0" applyFont="1" applyBorder="1" applyAlignment="1"/>
    <xf numFmtId="0" fontId="2" fillId="8" borderId="2" xfId="0" applyFont="1" applyFill="1" applyBorder="1" applyAlignment="1">
      <alignment horizontal="center" wrapText="1"/>
    </xf>
    <xf numFmtId="0" fontId="6" fillId="8" borderId="2" xfId="0" applyFont="1" applyFill="1" applyBorder="1" applyAlignment="1"/>
    <xf numFmtId="0" fontId="0" fillId="0" borderId="2" xfId="0" applyBorder="1" applyAlignment="1"/>
    <xf numFmtId="0" fontId="2" fillId="6" borderId="2" xfId="0" applyFont="1" applyFill="1" applyBorder="1" applyAlignment="1">
      <alignment horizontal="center"/>
    </xf>
    <xf numFmtId="0" fontId="8" fillId="0" borderId="2" xfId="1" applyFont="1" applyBorder="1" applyAlignment="1">
      <alignment horizontal="center" vertical="top"/>
    </xf>
    <xf numFmtId="0" fontId="8" fillId="0" borderId="2" xfId="5" applyFont="1" applyBorder="1" applyAlignment="1">
      <alignment horizontal="center" vertical="top"/>
    </xf>
    <xf numFmtId="0" fontId="6" fillId="0" borderId="2" xfId="0" applyFont="1" applyBorder="1" applyAlignment="1"/>
    <xf numFmtId="14" fontId="8" fillId="0" borderId="2" xfId="1" applyNumberFormat="1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14" fontId="15" fillId="0" borderId="2" xfId="0" applyNumberFormat="1" applyFont="1" applyBorder="1" applyAlignment="1">
      <alignment horizontal="center" vertical="top"/>
    </xf>
    <xf numFmtId="14" fontId="0" fillId="0" borderId="2" xfId="0" applyNumberFormat="1" applyFont="1" applyBorder="1" applyAlignment="1"/>
    <xf numFmtId="0" fontId="8" fillId="0" borderId="7" xfId="0" applyFont="1" applyBorder="1" applyAlignment="1">
      <alignment horizontal="center" vertical="top"/>
    </xf>
    <xf numFmtId="0" fontId="0" fillId="0" borderId="0" xfId="0" applyFont="1" applyBorder="1" applyAlignment="1"/>
    <xf numFmtId="2" fontId="4" fillId="5" borderId="7" xfId="0" applyNumberFormat="1" applyFont="1" applyFill="1" applyBorder="1" applyAlignment="1">
      <alignment horizontal="center"/>
    </xf>
    <xf numFmtId="0" fontId="6" fillId="9" borderId="2" xfId="0" applyFont="1" applyFill="1" applyBorder="1"/>
    <xf numFmtId="2" fontId="6" fillId="9" borderId="2" xfId="0" applyNumberFormat="1" applyFont="1" applyFill="1" applyBorder="1"/>
    <xf numFmtId="0" fontId="0" fillId="9" borderId="0" xfId="0" applyFont="1" applyFill="1" applyAlignment="1"/>
    <xf numFmtId="0" fontId="8" fillId="9" borderId="2" xfId="1" applyFont="1" applyFill="1" applyBorder="1" applyAlignment="1">
      <alignment horizontal="center" vertical="top"/>
    </xf>
    <xf numFmtId="14" fontId="14" fillId="9" borderId="2" xfId="0" applyNumberFormat="1" applyFont="1" applyFill="1" applyBorder="1" applyAlignment="1">
      <alignment horizontal="center" vertical="top"/>
    </xf>
    <xf numFmtId="0" fontId="6" fillId="9" borderId="2" xfId="0" applyFont="1" applyFill="1" applyBorder="1" applyAlignment="1"/>
    <xf numFmtId="0" fontId="8" fillId="9" borderId="2" xfId="5" applyFont="1" applyFill="1" applyBorder="1" applyAlignment="1">
      <alignment horizontal="center" vertical="top"/>
    </xf>
    <xf numFmtId="14" fontId="12" fillId="9" borderId="2" xfId="3" applyNumberFormat="1" applyFont="1" applyFill="1" applyBorder="1" applyAlignment="1">
      <alignment horizontal="center" vertical="top"/>
    </xf>
    <xf numFmtId="14" fontId="9" fillId="9" borderId="2" xfId="5" applyNumberFormat="1" applyFont="1" applyFill="1" applyBorder="1" applyAlignment="1">
      <alignment horizontal="center" vertical="top"/>
    </xf>
    <xf numFmtId="14" fontId="12" fillId="9" borderId="2" xfId="0" applyNumberFormat="1" applyFont="1" applyFill="1" applyBorder="1" applyAlignment="1">
      <alignment horizontal="center" vertical="top"/>
    </xf>
    <xf numFmtId="0" fontId="0" fillId="9" borderId="2" xfId="0" applyFont="1" applyFill="1" applyBorder="1" applyAlignment="1"/>
    <xf numFmtId="0" fontId="8" fillId="9" borderId="2" xfId="2" applyFont="1" applyFill="1" applyBorder="1" applyAlignment="1">
      <alignment horizontal="center" vertical="top"/>
    </xf>
    <xf numFmtId="0" fontId="9" fillId="9" borderId="2" xfId="0" applyFont="1" applyFill="1" applyBorder="1" applyAlignment="1">
      <alignment horizontal="center" vertical="top"/>
    </xf>
    <xf numFmtId="0" fontId="10" fillId="9" borderId="2" xfId="0" applyFont="1" applyFill="1" applyBorder="1" applyAlignment="1">
      <alignment horizontal="center" vertical="top"/>
    </xf>
    <xf numFmtId="14" fontId="9" fillId="9" borderId="2" xfId="0" applyNumberFormat="1" applyFont="1" applyFill="1" applyBorder="1" applyAlignment="1">
      <alignment horizontal="center" vertical="top"/>
    </xf>
    <xf numFmtId="14" fontId="8" fillId="9" borderId="2" xfId="2" applyNumberFormat="1" applyFont="1" applyFill="1" applyBorder="1" applyAlignment="1">
      <alignment horizontal="center" vertical="top"/>
    </xf>
    <xf numFmtId="164" fontId="8" fillId="9" borderId="2" xfId="0" applyNumberFormat="1" applyFont="1" applyFill="1" applyBorder="1" applyAlignment="1">
      <alignment horizontal="center" vertical="top"/>
    </xf>
    <xf numFmtId="0" fontId="8" fillId="9" borderId="2" xfId="3" applyFont="1" applyFill="1" applyBorder="1" applyAlignment="1">
      <alignment horizontal="center" vertical="top"/>
    </xf>
    <xf numFmtId="0" fontId="14" fillId="9" borderId="2" xfId="5" applyFont="1" applyFill="1" applyBorder="1" applyAlignment="1">
      <alignment horizontal="center" vertical="top"/>
    </xf>
    <xf numFmtId="0" fontId="5" fillId="5" borderId="12" xfId="0" applyFont="1" applyFill="1" applyBorder="1" applyAlignment="1"/>
    <xf numFmtId="0" fontId="6" fillId="6" borderId="4" xfId="0" applyFont="1" applyFill="1" applyBorder="1" applyAlignment="1"/>
    <xf numFmtId="0" fontId="12" fillId="0" borderId="4" xfId="5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12" fillId="9" borderId="4" xfId="5" applyFont="1" applyFill="1" applyBorder="1" applyAlignment="1">
      <alignment horizontal="center" vertical="top"/>
    </xf>
    <xf numFmtId="0" fontId="12" fillId="9" borderId="4" xfId="0" applyFont="1" applyFill="1" applyBorder="1" applyAlignment="1">
      <alignment horizontal="center" vertical="top"/>
    </xf>
    <xf numFmtId="0" fontId="8" fillId="9" borderId="4" xfId="2" applyFont="1" applyFill="1" applyBorder="1" applyAlignment="1">
      <alignment horizontal="center" vertical="top"/>
    </xf>
    <xf numFmtId="0" fontId="14" fillId="9" borderId="4" xfId="0" applyFont="1" applyFill="1" applyBorder="1" applyAlignment="1">
      <alignment horizontal="center" vertical="top"/>
    </xf>
    <xf numFmtId="0" fontId="8" fillId="9" borderId="4" xfId="0" applyFont="1" applyFill="1" applyBorder="1" applyAlignment="1">
      <alignment horizontal="center" vertical="top"/>
    </xf>
    <xf numFmtId="0" fontId="8" fillId="9" borderId="4" xfId="1" applyFont="1" applyFill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8" fillId="0" borderId="4" xfId="2" applyFont="1" applyFill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8" fillId="0" borderId="4" xfId="2" applyFont="1" applyBorder="1" applyAlignment="1">
      <alignment horizontal="center" vertical="top"/>
    </xf>
    <xf numFmtId="2" fontId="2" fillId="0" borderId="0" xfId="0" applyNumberFormat="1" applyFont="1" applyBorder="1" applyAlignment="1"/>
    <xf numFmtId="2" fontId="4" fillId="5" borderId="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2" fontId="2" fillId="8" borderId="2" xfId="0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2" fontId="7" fillId="6" borderId="2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14" fontId="0" fillId="9" borderId="2" xfId="0" applyNumberFormat="1" applyFont="1" applyFill="1" applyBorder="1" applyAlignment="1">
      <alignment horizontal="center"/>
    </xf>
    <xf numFmtId="0" fontId="0" fillId="9" borderId="0" xfId="0" applyFont="1" applyFill="1" applyAlignment="1">
      <alignment horizontal="center"/>
    </xf>
    <xf numFmtId="2" fontId="0" fillId="0" borderId="0" xfId="0" applyNumberFormat="1" applyFont="1" applyAlignment="1">
      <alignment horizontal="center"/>
    </xf>
    <xf numFmtId="2" fontId="7" fillId="6" borderId="2" xfId="0" applyNumberFormat="1" applyFont="1" applyFill="1" applyBorder="1" applyAlignment="1">
      <alignment wrapText="1"/>
    </xf>
    <xf numFmtId="2" fontId="0" fillId="0" borderId="0" xfId="0" applyNumberFormat="1" applyFont="1" applyAlignment="1"/>
    <xf numFmtId="0" fontId="18" fillId="9" borderId="2" xfId="0" applyFont="1" applyFill="1" applyBorder="1"/>
    <xf numFmtId="2" fontId="7" fillId="6" borderId="2" xfId="0" applyNumberFormat="1" applyFont="1" applyFill="1" applyBorder="1" applyAlignment="1">
      <alignment horizontal="center" wrapText="1"/>
    </xf>
    <xf numFmtId="10" fontId="8" fillId="9" borderId="2" xfId="0" applyNumberFormat="1" applyFont="1" applyFill="1" applyBorder="1" applyAlignment="1">
      <alignment horizontal="center" vertical="top"/>
    </xf>
    <xf numFmtId="0" fontId="17" fillId="0" borderId="0" xfId="0" applyFont="1" applyAlignment="1"/>
    <xf numFmtId="0" fontId="19" fillId="0" borderId="0" xfId="0" applyFont="1" applyAlignment="1"/>
    <xf numFmtId="2" fontId="8" fillId="9" borderId="2" xfId="0" applyNumberFormat="1" applyFont="1" applyFill="1" applyBorder="1" applyAlignment="1">
      <alignment horizontal="center" vertical="top"/>
    </xf>
    <xf numFmtId="0" fontId="20" fillId="9" borderId="2" xfId="0" applyFont="1" applyFill="1" applyBorder="1"/>
    <xf numFmtId="0" fontId="20" fillId="9" borderId="2" xfId="0" applyFont="1" applyFill="1" applyBorder="1" applyAlignment="1">
      <alignment horizontal="center"/>
    </xf>
    <xf numFmtId="2" fontId="20" fillId="9" borderId="2" xfId="0" applyNumberFormat="1" applyFont="1" applyFill="1" applyBorder="1" applyAlignment="1">
      <alignment horizontal="center"/>
    </xf>
    <xf numFmtId="0" fontId="20" fillId="9" borderId="0" xfId="0" applyFont="1" applyFill="1" applyAlignment="1"/>
    <xf numFmtId="0" fontId="8" fillId="7" borderId="2" xfId="0" applyFont="1" applyFill="1" applyBorder="1" applyAlignment="1">
      <alignment horizontal="center" vertical="top"/>
    </xf>
    <xf numFmtId="0" fontId="8" fillId="7" borderId="2" xfId="4" applyFont="1" applyFill="1" applyBorder="1" applyAlignment="1">
      <alignment horizontal="center" vertical="top"/>
    </xf>
    <xf numFmtId="0" fontId="8" fillId="7" borderId="2" xfId="3" applyFont="1" applyFill="1" applyBorder="1" applyAlignment="1">
      <alignment horizontal="center" vertical="top"/>
    </xf>
    <xf numFmtId="14" fontId="8" fillId="7" borderId="2" xfId="4" applyNumberFormat="1" applyFont="1" applyFill="1" applyBorder="1" applyAlignment="1">
      <alignment horizontal="center" vertical="top"/>
    </xf>
    <xf numFmtId="0" fontId="0" fillId="7" borderId="2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0" fontId="6" fillId="7" borderId="2" xfId="0" applyFont="1" applyFill="1" applyBorder="1"/>
  </cellXfs>
  <cellStyles count="7">
    <cellStyle name="Обычный" xfId="0" builtinId="0"/>
    <cellStyle name="Обычный 2" xfId="3"/>
    <cellStyle name="Обычный 2 2" xfId="6"/>
    <cellStyle name="Обычный 2 3" xfId="4"/>
    <cellStyle name="Обычный 4 2" xfId="5"/>
    <cellStyle name="Обычный 5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8"/>
  <sheetViews>
    <sheetView topLeftCell="B31" zoomScale="85" zoomScaleNormal="85" workbookViewId="0">
      <selection activeCell="B67" sqref="B67"/>
    </sheetView>
  </sheetViews>
  <sheetFormatPr defaultColWidth="12.5703125" defaultRowHeight="15.75" customHeight="1" x14ac:dyDescent="0.2"/>
  <cols>
    <col min="1" max="1" width="10.140625" customWidth="1"/>
    <col min="2" max="2" width="16.7109375" customWidth="1"/>
    <col min="4" max="4" width="15.28515625" customWidth="1"/>
    <col min="6" max="6" width="7.85546875" customWidth="1"/>
    <col min="7" max="7" width="29.140625" customWidth="1"/>
    <col min="9" max="9" width="15.85546875" customWidth="1"/>
    <col min="10" max="13" width="5.7109375" style="118" customWidth="1"/>
    <col min="14" max="14" width="11.140625" style="118" customWidth="1"/>
    <col min="15" max="15" width="8" style="120" customWidth="1"/>
    <col min="16" max="16" width="38.7109375" customWidth="1"/>
  </cols>
  <sheetData>
    <row r="1" spans="1:16" ht="12.75" x14ac:dyDescent="0.2">
      <c r="A1" s="1" t="s">
        <v>0</v>
      </c>
      <c r="B1" s="3" t="s">
        <v>25</v>
      </c>
      <c r="C1" s="3"/>
      <c r="D1" s="3"/>
      <c r="E1" s="3"/>
      <c r="F1" s="3"/>
      <c r="G1" s="3"/>
      <c r="H1" s="9"/>
      <c r="I1" s="9"/>
      <c r="J1" s="123"/>
      <c r="K1" s="123"/>
      <c r="L1" s="123"/>
      <c r="M1" s="123"/>
      <c r="N1" s="108"/>
      <c r="O1" s="124"/>
    </row>
    <row r="2" spans="1:16" ht="12.75" x14ac:dyDescent="0.2">
      <c r="A2" s="9"/>
      <c r="B2" s="5" t="s">
        <v>1</v>
      </c>
      <c r="C2" s="6" t="s">
        <v>2</v>
      </c>
      <c r="D2" s="9" t="s">
        <v>0</v>
      </c>
      <c r="E2" s="9"/>
      <c r="F2" s="9"/>
      <c r="G2" s="9"/>
      <c r="H2" s="9"/>
      <c r="I2" s="9"/>
      <c r="J2" s="123"/>
      <c r="K2" s="123"/>
      <c r="L2" s="123"/>
      <c r="M2" s="123"/>
      <c r="N2" s="108"/>
      <c r="O2" s="124"/>
    </row>
    <row r="3" spans="1:16" ht="12.75" x14ac:dyDescent="0.2">
      <c r="A3" s="9"/>
      <c r="B3" s="5" t="s">
        <v>3</v>
      </c>
      <c r="C3" s="9" t="s">
        <v>26</v>
      </c>
      <c r="D3" s="9"/>
      <c r="E3" s="9"/>
      <c r="F3" s="9"/>
      <c r="G3" s="9"/>
      <c r="H3" s="9"/>
      <c r="I3" s="9"/>
      <c r="J3" s="123"/>
      <c r="K3" s="123"/>
      <c r="L3" s="123"/>
      <c r="M3" s="123"/>
      <c r="N3" s="108"/>
      <c r="O3" s="124"/>
    </row>
    <row r="4" spans="1:16" ht="12.75" x14ac:dyDescent="0.2">
      <c r="A4" s="9"/>
      <c r="B4" s="5" t="s">
        <v>4</v>
      </c>
      <c r="C4" s="9">
        <v>7</v>
      </c>
      <c r="D4" s="9"/>
      <c r="E4" s="9"/>
      <c r="F4" s="9"/>
      <c r="G4" s="9"/>
      <c r="H4" s="9"/>
      <c r="I4" s="9"/>
      <c r="J4" s="123"/>
      <c r="K4" s="123"/>
      <c r="L4" s="123"/>
      <c r="M4" s="123"/>
      <c r="N4" s="108"/>
      <c r="O4" s="124"/>
    </row>
    <row r="5" spans="1:16" ht="12.75" x14ac:dyDescent="0.2">
      <c r="A5" s="9"/>
      <c r="B5" s="7" t="s">
        <v>5</v>
      </c>
      <c r="C5" s="9">
        <v>75</v>
      </c>
      <c r="D5" s="9"/>
      <c r="E5" s="9"/>
      <c r="F5" s="8"/>
      <c r="G5" s="9"/>
      <c r="H5" s="9"/>
      <c r="I5" s="9"/>
      <c r="J5" s="123"/>
      <c r="K5" s="123"/>
      <c r="L5" s="123"/>
      <c r="M5" s="123"/>
      <c r="N5" s="108"/>
      <c r="O5" s="124"/>
    </row>
    <row r="6" spans="1:16" ht="12.75" x14ac:dyDescent="0.2">
      <c r="A6" s="50" t="s">
        <v>6</v>
      </c>
      <c r="B6" s="50" t="s">
        <v>7</v>
      </c>
      <c r="C6" s="50" t="s">
        <v>8</v>
      </c>
      <c r="D6" s="50" t="s">
        <v>9</v>
      </c>
      <c r="E6" s="50" t="s">
        <v>10</v>
      </c>
      <c r="F6" s="51">
        <v>38362</v>
      </c>
      <c r="G6" s="50" t="s">
        <v>11</v>
      </c>
      <c r="H6" s="52">
        <v>4</v>
      </c>
      <c r="I6" s="52" t="s">
        <v>12</v>
      </c>
      <c r="J6" s="52"/>
      <c r="K6" s="52"/>
      <c r="L6" s="52"/>
      <c r="M6" s="52"/>
      <c r="N6" s="55">
        <v>50</v>
      </c>
      <c r="O6" s="107"/>
      <c r="P6" s="91" t="s">
        <v>13</v>
      </c>
    </row>
    <row r="7" spans="1:16" ht="12.75" x14ac:dyDescent="0.2">
      <c r="A7" s="53" t="s">
        <v>14</v>
      </c>
      <c r="B7" s="53" t="s">
        <v>15</v>
      </c>
      <c r="C7" s="53" t="s">
        <v>16</v>
      </c>
      <c r="D7" s="53" t="s">
        <v>17</v>
      </c>
      <c r="E7" s="53" t="s">
        <v>18</v>
      </c>
      <c r="F7" s="53" t="s">
        <v>19</v>
      </c>
      <c r="G7" s="61" t="s">
        <v>20</v>
      </c>
      <c r="H7" s="53" t="s">
        <v>4</v>
      </c>
      <c r="I7" s="53" t="s">
        <v>21</v>
      </c>
      <c r="J7" s="61">
        <v>1</v>
      </c>
      <c r="K7" s="61">
        <v>2</v>
      </c>
      <c r="L7" s="61">
        <v>3</v>
      </c>
      <c r="M7" s="61">
        <v>4</v>
      </c>
      <c r="N7" s="125" t="s">
        <v>22</v>
      </c>
      <c r="O7" s="126" t="s">
        <v>27</v>
      </c>
      <c r="P7" s="92" t="s">
        <v>23</v>
      </c>
    </row>
    <row r="8" spans="1:16" x14ac:dyDescent="0.2">
      <c r="A8" s="62">
        <v>1</v>
      </c>
      <c r="B8" s="21" t="s">
        <v>57</v>
      </c>
      <c r="C8" s="21" t="s">
        <v>58</v>
      </c>
      <c r="D8" s="21" t="s">
        <v>59</v>
      </c>
      <c r="E8" s="21" t="s">
        <v>31</v>
      </c>
      <c r="F8" s="22">
        <v>39906</v>
      </c>
      <c r="G8" s="21" t="s">
        <v>60</v>
      </c>
      <c r="H8" s="62">
        <v>7</v>
      </c>
      <c r="I8" s="64" t="s">
        <v>720</v>
      </c>
      <c r="J8" s="112">
        <v>12</v>
      </c>
      <c r="K8" s="112">
        <v>20</v>
      </c>
      <c r="L8" s="112">
        <v>24</v>
      </c>
      <c r="M8" s="112">
        <v>13</v>
      </c>
      <c r="N8" s="127">
        <f t="shared" ref="N8:N39" si="0">SUM(J8+K8+L8+M8)</f>
        <v>69</v>
      </c>
      <c r="O8" s="113">
        <f t="shared" ref="O8:O39" si="1">N8*100/75</f>
        <v>92</v>
      </c>
      <c r="P8" s="93" t="s">
        <v>214</v>
      </c>
    </row>
    <row r="9" spans="1:16" s="74" customFormat="1" x14ac:dyDescent="0.2">
      <c r="A9" s="75">
        <v>2</v>
      </c>
      <c r="B9" s="83" t="s">
        <v>36</v>
      </c>
      <c r="C9" s="83" t="s">
        <v>37</v>
      </c>
      <c r="D9" s="83" t="s">
        <v>38</v>
      </c>
      <c r="E9" s="83" t="s">
        <v>31</v>
      </c>
      <c r="F9" s="87">
        <v>40098</v>
      </c>
      <c r="G9" s="83" t="s">
        <v>35</v>
      </c>
      <c r="H9" s="75">
        <v>7</v>
      </c>
      <c r="I9" s="77" t="s">
        <v>720</v>
      </c>
      <c r="J9" s="114">
        <v>12</v>
      </c>
      <c r="K9" s="114">
        <v>20</v>
      </c>
      <c r="L9" s="114">
        <v>24</v>
      </c>
      <c r="M9" s="114">
        <v>13</v>
      </c>
      <c r="N9" s="128">
        <f t="shared" si="0"/>
        <v>69</v>
      </c>
      <c r="O9" s="115">
        <f t="shared" si="1"/>
        <v>92</v>
      </c>
      <c r="P9" s="96" t="s">
        <v>209</v>
      </c>
    </row>
    <row r="10" spans="1:16" ht="16.5" customHeight="1" x14ac:dyDescent="0.2">
      <c r="A10" s="62">
        <v>3</v>
      </c>
      <c r="B10" s="21" t="s">
        <v>77</v>
      </c>
      <c r="C10" s="21" t="s">
        <v>78</v>
      </c>
      <c r="D10" s="21" t="s">
        <v>79</v>
      </c>
      <c r="E10" s="21" t="s">
        <v>31</v>
      </c>
      <c r="F10" s="22">
        <v>40138</v>
      </c>
      <c r="G10" s="21" t="s">
        <v>80</v>
      </c>
      <c r="H10" s="21">
        <v>7</v>
      </c>
      <c r="I10" s="64" t="s">
        <v>12</v>
      </c>
      <c r="J10" s="112">
        <v>12</v>
      </c>
      <c r="K10" s="112">
        <v>20</v>
      </c>
      <c r="L10" s="112">
        <v>20</v>
      </c>
      <c r="M10" s="112">
        <v>13</v>
      </c>
      <c r="N10" s="127">
        <f t="shared" si="0"/>
        <v>65</v>
      </c>
      <c r="O10" s="113">
        <f t="shared" si="1"/>
        <v>86.666666666666671</v>
      </c>
      <c r="P10" s="94" t="s">
        <v>217</v>
      </c>
    </row>
    <row r="11" spans="1:16" x14ac:dyDescent="0.2">
      <c r="A11" s="75">
        <v>4</v>
      </c>
      <c r="B11" s="21" t="s">
        <v>119</v>
      </c>
      <c r="C11" s="21" t="s">
        <v>120</v>
      </c>
      <c r="D11" s="21" t="s">
        <v>121</v>
      </c>
      <c r="E11" s="21" t="s">
        <v>31</v>
      </c>
      <c r="F11" s="22">
        <v>40133</v>
      </c>
      <c r="G11" s="21" t="s">
        <v>118</v>
      </c>
      <c r="H11" s="21">
        <v>7</v>
      </c>
      <c r="I11" s="64" t="s">
        <v>12</v>
      </c>
      <c r="J11" s="112">
        <v>12</v>
      </c>
      <c r="K11" s="112">
        <v>18</v>
      </c>
      <c r="L11" s="112">
        <v>18</v>
      </c>
      <c r="M11" s="112">
        <v>11</v>
      </c>
      <c r="N11" s="127">
        <f t="shared" si="0"/>
        <v>59</v>
      </c>
      <c r="O11" s="113">
        <f t="shared" si="1"/>
        <v>78.666666666666671</v>
      </c>
      <c r="P11" s="95" t="s">
        <v>225</v>
      </c>
    </row>
    <row r="12" spans="1:16" x14ac:dyDescent="0.2">
      <c r="A12" s="62">
        <v>5</v>
      </c>
      <c r="B12" s="21" t="s">
        <v>115</v>
      </c>
      <c r="C12" s="21" t="s">
        <v>116</v>
      </c>
      <c r="D12" s="21" t="s">
        <v>117</v>
      </c>
      <c r="E12" s="21" t="s">
        <v>31</v>
      </c>
      <c r="F12" s="22">
        <v>40084</v>
      </c>
      <c r="G12" s="21" t="s">
        <v>118</v>
      </c>
      <c r="H12" s="21">
        <v>7</v>
      </c>
      <c r="I12" s="64" t="s">
        <v>12</v>
      </c>
      <c r="J12" s="112">
        <v>12</v>
      </c>
      <c r="K12" s="112">
        <v>16</v>
      </c>
      <c r="L12" s="112">
        <v>17</v>
      </c>
      <c r="M12" s="112">
        <v>13</v>
      </c>
      <c r="N12" s="127">
        <f t="shared" si="0"/>
        <v>58</v>
      </c>
      <c r="O12" s="113">
        <f t="shared" si="1"/>
        <v>77.333333333333329</v>
      </c>
      <c r="P12" s="95" t="s">
        <v>224</v>
      </c>
    </row>
    <row r="13" spans="1:16" x14ac:dyDescent="0.2">
      <c r="A13" s="75">
        <v>6</v>
      </c>
      <c r="B13" s="63" t="s">
        <v>149</v>
      </c>
      <c r="C13" s="63" t="s">
        <v>150</v>
      </c>
      <c r="D13" s="63" t="s">
        <v>151</v>
      </c>
      <c r="E13" s="41" t="s">
        <v>31</v>
      </c>
      <c r="F13" s="18">
        <v>39882</v>
      </c>
      <c r="G13" s="41" t="s">
        <v>146</v>
      </c>
      <c r="H13" s="41">
        <v>7</v>
      </c>
      <c r="I13" s="64" t="s">
        <v>12</v>
      </c>
      <c r="J13" s="112">
        <v>12</v>
      </c>
      <c r="K13" s="112">
        <v>16</v>
      </c>
      <c r="L13" s="112">
        <v>15</v>
      </c>
      <c r="M13" s="112">
        <v>13</v>
      </c>
      <c r="N13" s="127">
        <f t="shared" si="0"/>
        <v>56</v>
      </c>
      <c r="O13" s="113">
        <f t="shared" si="1"/>
        <v>74.666666666666671</v>
      </c>
      <c r="P13" s="95" t="s">
        <v>230</v>
      </c>
    </row>
    <row r="14" spans="1:16" x14ac:dyDescent="0.2">
      <c r="A14" s="62">
        <v>7</v>
      </c>
      <c r="B14" s="21" t="s">
        <v>178</v>
      </c>
      <c r="C14" s="21" t="s">
        <v>88</v>
      </c>
      <c r="D14" s="21" t="s">
        <v>92</v>
      </c>
      <c r="E14" s="21" t="s">
        <v>31</v>
      </c>
      <c r="F14" s="22">
        <v>40064</v>
      </c>
      <c r="G14" s="21" t="s">
        <v>179</v>
      </c>
      <c r="H14" s="21">
        <v>7</v>
      </c>
      <c r="I14" s="64" t="s">
        <v>12</v>
      </c>
      <c r="J14" s="117">
        <v>4</v>
      </c>
      <c r="K14" s="117">
        <v>17</v>
      </c>
      <c r="L14" s="117">
        <v>20</v>
      </c>
      <c r="M14" s="117">
        <v>13</v>
      </c>
      <c r="N14" s="127">
        <f t="shared" si="0"/>
        <v>54</v>
      </c>
      <c r="O14" s="113">
        <f t="shared" si="1"/>
        <v>72</v>
      </c>
      <c r="P14" s="95" t="s">
        <v>233</v>
      </c>
    </row>
    <row r="15" spans="1:16" x14ac:dyDescent="0.2">
      <c r="A15" s="75">
        <v>8</v>
      </c>
      <c r="B15" s="21" t="s">
        <v>104</v>
      </c>
      <c r="C15" s="21" t="s">
        <v>105</v>
      </c>
      <c r="D15" s="21" t="s">
        <v>30</v>
      </c>
      <c r="E15" s="21" t="s">
        <v>31</v>
      </c>
      <c r="F15" s="22">
        <v>40239</v>
      </c>
      <c r="G15" s="21" t="s">
        <v>80</v>
      </c>
      <c r="H15" s="21">
        <v>7</v>
      </c>
      <c r="I15" s="64" t="s">
        <v>12</v>
      </c>
      <c r="J15" s="112">
        <v>11</v>
      </c>
      <c r="K15" s="112">
        <v>19</v>
      </c>
      <c r="L15" s="112">
        <v>10</v>
      </c>
      <c r="M15" s="112">
        <v>13</v>
      </c>
      <c r="N15" s="127">
        <f t="shared" si="0"/>
        <v>53</v>
      </c>
      <c r="O15" s="113">
        <f t="shared" si="1"/>
        <v>70.666666666666671</v>
      </c>
      <c r="P15" s="94" t="s">
        <v>217</v>
      </c>
    </row>
    <row r="16" spans="1:16" s="74" customFormat="1" x14ac:dyDescent="0.2">
      <c r="A16" s="62">
        <v>9</v>
      </c>
      <c r="B16" s="66" t="s">
        <v>184</v>
      </c>
      <c r="C16" s="66" t="s">
        <v>185</v>
      </c>
      <c r="D16" s="66" t="s">
        <v>186</v>
      </c>
      <c r="E16" s="66" t="s">
        <v>31</v>
      </c>
      <c r="F16" s="67">
        <v>39899</v>
      </c>
      <c r="G16" s="66" t="s">
        <v>187</v>
      </c>
      <c r="H16" s="66">
        <v>7</v>
      </c>
      <c r="I16" s="64" t="s">
        <v>12</v>
      </c>
      <c r="J16" s="117">
        <v>4</v>
      </c>
      <c r="K16" s="117">
        <v>18</v>
      </c>
      <c r="L16" s="117">
        <v>18</v>
      </c>
      <c r="M16" s="117">
        <v>11</v>
      </c>
      <c r="N16" s="127">
        <f t="shared" si="0"/>
        <v>51</v>
      </c>
      <c r="O16" s="113">
        <f t="shared" si="1"/>
        <v>68</v>
      </c>
      <c r="P16" s="141" t="s">
        <v>735</v>
      </c>
    </row>
    <row r="17" spans="1:16" s="74" customFormat="1" x14ac:dyDescent="0.2">
      <c r="A17" s="75">
        <v>10</v>
      </c>
      <c r="B17" s="42" t="s">
        <v>127</v>
      </c>
      <c r="C17" s="42" t="s">
        <v>128</v>
      </c>
      <c r="D17" s="42" t="s">
        <v>129</v>
      </c>
      <c r="E17" s="42" t="s">
        <v>31</v>
      </c>
      <c r="F17" s="76">
        <v>40162</v>
      </c>
      <c r="G17" s="19" t="s">
        <v>130</v>
      </c>
      <c r="H17" s="19">
        <v>7</v>
      </c>
      <c r="I17" s="64" t="s">
        <v>12</v>
      </c>
      <c r="J17" s="114">
        <v>10</v>
      </c>
      <c r="K17" s="114">
        <v>15</v>
      </c>
      <c r="L17" s="114">
        <v>13</v>
      </c>
      <c r="M17" s="114">
        <v>12</v>
      </c>
      <c r="N17" s="128">
        <f t="shared" si="0"/>
        <v>50</v>
      </c>
      <c r="O17" s="113">
        <f t="shared" si="1"/>
        <v>66.666666666666671</v>
      </c>
      <c r="P17" s="96" t="s">
        <v>227</v>
      </c>
    </row>
    <row r="18" spans="1:16" s="74" customFormat="1" x14ac:dyDescent="0.2">
      <c r="A18" s="62">
        <v>11</v>
      </c>
      <c r="B18" s="78" t="s">
        <v>147</v>
      </c>
      <c r="C18" s="78" t="s">
        <v>148</v>
      </c>
      <c r="D18" s="78" t="s">
        <v>62</v>
      </c>
      <c r="E18" s="25" t="s">
        <v>31</v>
      </c>
      <c r="F18" s="79">
        <v>40048</v>
      </c>
      <c r="G18" s="25" t="s">
        <v>146</v>
      </c>
      <c r="H18" s="25">
        <v>7</v>
      </c>
      <c r="I18" s="64" t="s">
        <v>12</v>
      </c>
      <c r="J18" s="114">
        <v>12</v>
      </c>
      <c r="K18" s="114">
        <v>12</v>
      </c>
      <c r="L18" s="114">
        <v>12</v>
      </c>
      <c r="M18" s="114">
        <v>13</v>
      </c>
      <c r="N18" s="128">
        <f t="shared" si="0"/>
        <v>49</v>
      </c>
      <c r="O18" s="113">
        <f t="shared" si="1"/>
        <v>65.333333333333329</v>
      </c>
      <c r="P18" s="97" t="s">
        <v>231</v>
      </c>
    </row>
    <row r="19" spans="1:16" s="74" customFormat="1" x14ac:dyDescent="0.2">
      <c r="A19" s="75">
        <v>12</v>
      </c>
      <c r="B19" s="78" t="s">
        <v>173</v>
      </c>
      <c r="C19" s="78" t="s">
        <v>64</v>
      </c>
      <c r="D19" s="78" t="s">
        <v>174</v>
      </c>
      <c r="E19" s="25" t="s">
        <v>31</v>
      </c>
      <c r="F19" s="80">
        <v>39896</v>
      </c>
      <c r="G19" s="25" t="s">
        <v>146</v>
      </c>
      <c r="H19" s="25">
        <v>7</v>
      </c>
      <c r="I19" s="64" t="s">
        <v>12</v>
      </c>
      <c r="J19" s="114">
        <v>4</v>
      </c>
      <c r="K19" s="114">
        <v>14</v>
      </c>
      <c r="L19" s="114">
        <v>17</v>
      </c>
      <c r="M19" s="114">
        <v>14</v>
      </c>
      <c r="N19" s="128">
        <f t="shared" si="0"/>
        <v>49</v>
      </c>
      <c r="O19" s="113">
        <f t="shared" si="1"/>
        <v>65.333333333333329</v>
      </c>
      <c r="P19" s="97" t="s">
        <v>232</v>
      </c>
    </row>
    <row r="20" spans="1:16" s="74" customFormat="1" x14ac:dyDescent="0.2">
      <c r="A20" s="62">
        <v>13</v>
      </c>
      <c r="B20" s="48" t="s">
        <v>188</v>
      </c>
      <c r="C20" s="48" t="s">
        <v>189</v>
      </c>
      <c r="D20" s="48" t="s">
        <v>190</v>
      </c>
      <c r="E20" s="48" t="s">
        <v>10</v>
      </c>
      <c r="F20" s="81">
        <v>40014</v>
      </c>
      <c r="G20" s="48" t="s">
        <v>191</v>
      </c>
      <c r="H20" s="48">
        <v>7</v>
      </c>
      <c r="I20" s="64" t="s">
        <v>12</v>
      </c>
      <c r="J20" s="116">
        <v>12</v>
      </c>
      <c r="K20" s="116">
        <v>17</v>
      </c>
      <c r="L20" s="116">
        <v>9</v>
      </c>
      <c r="M20" s="116">
        <v>9</v>
      </c>
      <c r="N20" s="128">
        <f t="shared" si="0"/>
        <v>47</v>
      </c>
      <c r="O20" s="113">
        <f t="shared" si="1"/>
        <v>62.666666666666664</v>
      </c>
      <c r="P20" s="97" t="s">
        <v>235</v>
      </c>
    </row>
    <row r="21" spans="1:16" s="74" customFormat="1" x14ac:dyDescent="0.2">
      <c r="A21" s="75">
        <v>14</v>
      </c>
      <c r="B21" s="19" t="s">
        <v>66</v>
      </c>
      <c r="C21" s="19" t="s">
        <v>67</v>
      </c>
      <c r="D21" s="19" t="s">
        <v>68</v>
      </c>
      <c r="E21" s="19" t="s">
        <v>31</v>
      </c>
      <c r="F21" s="35">
        <v>39844</v>
      </c>
      <c r="G21" s="19" t="s">
        <v>69</v>
      </c>
      <c r="H21" s="75">
        <v>7</v>
      </c>
      <c r="I21" s="64" t="s">
        <v>12</v>
      </c>
      <c r="J21" s="114">
        <v>12</v>
      </c>
      <c r="K21" s="114">
        <v>16</v>
      </c>
      <c r="L21" s="114">
        <v>11</v>
      </c>
      <c r="M21" s="114">
        <v>7</v>
      </c>
      <c r="N21" s="128">
        <f t="shared" si="0"/>
        <v>46</v>
      </c>
      <c r="O21" s="113">
        <f t="shared" si="1"/>
        <v>61.333333333333336</v>
      </c>
      <c r="P21" s="98" t="s">
        <v>215</v>
      </c>
    </row>
    <row r="22" spans="1:16" s="74" customFormat="1" x14ac:dyDescent="0.2">
      <c r="A22" s="62">
        <v>15</v>
      </c>
      <c r="B22" s="19" t="s">
        <v>101</v>
      </c>
      <c r="C22" s="19" t="s">
        <v>102</v>
      </c>
      <c r="D22" s="19" t="s">
        <v>103</v>
      </c>
      <c r="E22" s="19" t="s">
        <v>31</v>
      </c>
      <c r="F22" s="35">
        <v>40243</v>
      </c>
      <c r="G22" s="19" t="s">
        <v>80</v>
      </c>
      <c r="H22" s="19">
        <v>7</v>
      </c>
      <c r="I22" s="64" t="s">
        <v>12</v>
      </c>
      <c r="J22" s="114">
        <v>12</v>
      </c>
      <c r="K22" s="114">
        <v>7</v>
      </c>
      <c r="L22" s="114">
        <v>16</v>
      </c>
      <c r="M22" s="114">
        <v>11</v>
      </c>
      <c r="N22" s="128">
        <f t="shared" si="0"/>
        <v>46</v>
      </c>
      <c r="O22" s="113">
        <f t="shared" si="1"/>
        <v>61.333333333333336</v>
      </c>
      <c r="P22" s="99" t="s">
        <v>220</v>
      </c>
    </row>
    <row r="23" spans="1:16" s="74" customFormat="1" x14ac:dyDescent="0.2">
      <c r="A23" s="75">
        <v>16</v>
      </c>
      <c r="B23" s="19" t="s">
        <v>180</v>
      </c>
      <c r="C23" s="19" t="s">
        <v>183</v>
      </c>
      <c r="D23" s="19" t="s">
        <v>182</v>
      </c>
      <c r="E23" s="19" t="s">
        <v>10</v>
      </c>
      <c r="F23" s="35">
        <v>40136</v>
      </c>
      <c r="G23" s="19" t="s">
        <v>179</v>
      </c>
      <c r="H23" s="19">
        <v>7</v>
      </c>
      <c r="I23" s="82"/>
      <c r="J23" s="116">
        <v>4</v>
      </c>
      <c r="K23" s="116">
        <v>18</v>
      </c>
      <c r="L23" s="116">
        <v>13</v>
      </c>
      <c r="M23" s="116">
        <v>10</v>
      </c>
      <c r="N23" s="128">
        <f t="shared" si="0"/>
        <v>45</v>
      </c>
      <c r="O23" s="113">
        <f t="shared" si="1"/>
        <v>60</v>
      </c>
      <c r="P23" s="100" t="s">
        <v>234</v>
      </c>
    </row>
    <row r="24" spans="1:16" s="74" customFormat="1" x14ac:dyDescent="0.2">
      <c r="A24" s="62">
        <v>17</v>
      </c>
      <c r="B24" s="78" t="s">
        <v>143</v>
      </c>
      <c r="C24" s="78" t="s">
        <v>144</v>
      </c>
      <c r="D24" s="78" t="s">
        <v>145</v>
      </c>
      <c r="E24" s="25" t="s">
        <v>31</v>
      </c>
      <c r="F24" s="80">
        <v>40065</v>
      </c>
      <c r="G24" s="25" t="s">
        <v>146</v>
      </c>
      <c r="H24" s="25">
        <v>7</v>
      </c>
      <c r="I24" s="77"/>
      <c r="J24" s="114">
        <v>7</v>
      </c>
      <c r="K24" s="114">
        <v>13</v>
      </c>
      <c r="L24" s="114">
        <v>11</v>
      </c>
      <c r="M24" s="114">
        <v>14</v>
      </c>
      <c r="N24" s="128">
        <f t="shared" si="0"/>
        <v>45</v>
      </c>
      <c r="O24" s="113">
        <f t="shared" si="1"/>
        <v>60</v>
      </c>
      <c r="P24" s="100" t="s">
        <v>230</v>
      </c>
    </row>
    <row r="25" spans="1:16" s="74" customFormat="1" x14ac:dyDescent="0.2">
      <c r="A25" s="75">
        <v>18</v>
      </c>
      <c r="B25" s="48" t="s">
        <v>192</v>
      </c>
      <c r="C25" s="48" t="s">
        <v>193</v>
      </c>
      <c r="D25" s="48" t="s">
        <v>73</v>
      </c>
      <c r="E25" s="48" t="s">
        <v>10</v>
      </c>
      <c r="F25" s="81">
        <v>39854</v>
      </c>
      <c r="G25" s="48" t="s">
        <v>191</v>
      </c>
      <c r="H25" s="48">
        <v>7</v>
      </c>
      <c r="I25" s="82"/>
      <c r="J25" s="116">
        <v>4</v>
      </c>
      <c r="K25" s="116">
        <v>18</v>
      </c>
      <c r="L25" s="116">
        <v>16</v>
      </c>
      <c r="M25" s="116">
        <v>7</v>
      </c>
      <c r="N25" s="128">
        <f t="shared" si="0"/>
        <v>45</v>
      </c>
      <c r="O25" s="113">
        <f t="shared" si="1"/>
        <v>60</v>
      </c>
      <c r="P25" s="96" t="s">
        <v>235</v>
      </c>
    </row>
    <row r="26" spans="1:16" s="74" customFormat="1" x14ac:dyDescent="0.2">
      <c r="A26" s="62">
        <v>19</v>
      </c>
      <c r="B26" s="19" t="s">
        <v>134</v>
      </c>
      <c r="C26" s="19" t="s">
        <v>135</v>
      </c>
      <c r="D26" s="19" t="s">
        <v>133</v>
      </c>
      <c r="E26" s="19" t="s">
        <v>31</v>
      </c>
      <c r="F26" s="35">
        <v>40240</v>
      </c>
      <c r="G26" s="19" t="s">
        <v>136</v>
      </c>
      <c r="H26" s="19">
        <v>7</v>
      </c>
      <c r="I26" s="77"/>
      <c r="J26" s="114">
        <v>10</v>
      </c>
      <c r="K26" s="114">
        <v>13</v>
      </c>
      <c r="L26" s="114">
        <v>8</v>
      </c>
      <c r="M26" s="114">
        <v>12</v>
      </c>
      <c r="N26" s="128">
        <f t="shared" si="0"/>
        <v>43</v>
      </c>
      <c r="O26" s="113">
        <f t="shared" si="1"/>
        <v>57.333333333333336</v>
      </c>
      <c r="P26" s="99" t="s">
        <v>228</v>
      </c>
    </row>
    <row r="27" spans="1:16" s="74" customFormat="1" x14ac:dyDescent="0.2">
      <c r="A27" s="75">
        <v>20</v>
      </c>
      <c r="B27" s="42" t="s">
        <v>131</v>
      </c>
      <c r="C27" s="42" t="s">
        <v>132</v>
      </c>
      <c r="D27" s="42" t="s">
        <v>133</v>
      </c>
      <c r="E27" s="42" t="s">
        <v>31</v>
      </c>
      <c r="F27" s="76">
        <v>40138</v>
      </c>
      <c r="G27" s="19" t="s">
        <v>130</v>
      </c>
      <c r="H27" s="19">
        <v>7</v>
      </c>
      <c r="I27" s="77"/>
      <c r="J27" s="114">
        <v>4</v>
      </c>
      <c r="K27" s="114">
        <v>12</v>
      </c>
      <c r="L27" s="114">
        <v>14</v>
      </c>
      <c r="M27" s="114">
        <v>13</v>
      </c>
      <c r="N27" s="128">
        <f t="shared" si="0"/>
        <v>43</v>
      </c>
      <c r="O27" s="113">
        <f t="shared" si="1"/>
        <v>57.333333333333336</v>
      </c>
      <c r="P27" s="98" t="s">
        <v>227</v>
      </c>
    </row>
    <row r="28" spans="1:16" s="74" customFormat="1" x14ac:dyDescent="0.2">
      <c r="A28" s="62">
        <v>21</v>
      </c>
      <c r="B28" s="84" t="s">
        <v>71</v>
      </c>
      <c r="C28" s="85" t="s">
        <v>72</v>
      </c>
      <c r="D28" s="85" t="s">
        <v>73</v>
      </c>
      <c r="E28" s="25" t="s">
        <v>10</v>
      </c>
      <c r="F28" s="86">
        <v>39967</v>
      </c>
      <c r="G28" s="27" t="s">
        <v>74</v>
      </c>
      <c r="H28" s="19">
        <v>7</v>
      </c>
      <c r="I28" s="77"/>
      <c r="J28" s="114">
        <v>11</v>
      </c>
      <c r="K28" s="114">
        <v>8</v>
      </c>
      <c r="L28" s="114">
        <v>14</v>
      </c>
      <c r="M28" s="114">
        <v>10</v>
      </c>
      <c r="N28" s="128">
        <f t="shared" si="0"/>
        <v>43</v>
      </c>
      <c r="O28" s="113">
        <f t="shared" si="1"/>
        <v>57.333333333333336</v>
      </c>
      <c r="P28" s="100" t="s">
        <v>216</v>
      </c>
    </row>
    <row r="29" spans="1:16" s="74" customFormat="1" x14ac:dyDescent="0.2">
      <c r="A29" s="75">
        <v>22</v>
      </c>
      <c r="B29" s="19" t="s">
        <v>84</v>
      </c>
      <c r="C29" s="19" t="s">
        <v>85</v>
      </c>
      <c r="D29" s="19" t="s">
        <v>86</v>
      </c>
      <c r="E29" s="19" t="s">
        <v>31</v>
      </c>
      <c r="F29" s="35">
        <v>40016</v>
      </c>
      <c r="G29" s="19" t="s">
        <v>80</v>
      </c>
      <c r="H29" s="19">
        <v>7</v>
      </c>
      <c r="I29" s="77"/>
      <c r="J29" s="114">
        <v>4</v>
      </c>
      <c r="K29" s="114">
        <v>15</v>
      </c>
      <c r="L29" s="114">
        <v>13</v>
      </c>
      <c r="M29" s="114">
        <v>9</v>
      </c>
      <c r="N29" s="128">
        <f t="shared" si="0"/>
        <v>41</v>
      </c>
      <c r="O29" s="113">
        <f t="shared" si="1"/>
        <v>54.666666666666664</v>
      </c>
      <c r="P29" s="100" t="s">
        <v>217</v>
      </c>
    </row>
    <row r="30" spans="1:16" s="74" customFormat="1" x14ac:dyDescent="0.2">
      <c r="A30" s="62">
        <v>23</v>
      </c>
      <c r="B30" s="48" t="s">
        <v>197</v>
      </c>
      <c r="C30" s="48" t="s">
        <v>198</v>
      </c>
      <c r="D30" s="48" t="s">
        <v>199</v>
      </c>
      <c r="E30" s="48" t="s">
        <v>10</v>
      </c>
      <c r="F30" s="81">
        <v>40119</v>
      </c>
      <c r="G30" s="48" t="s">
        <v>191</v>
      </c>
      <c r="H30" s="48">
        <v>7</v>
      </c>
      <c r="I30" s="82"/>
      <c r="J30" s="116">
        <v>4</v>
      </c>
      <c r="K30" s="116">
        <v>16</v>
      </c>
      <c r="L30" s="116">
        <v>10</v>
      </c>
      <c r="M30" s="116">
        <v>10</v>
      </c>
      <c r="N30" s="128">
        <f t="shared" si="0"/>
        <v>40</v>
      </c>
      <c r="O30" s="113">
        <f t="shared" si="1"/>
        <v>53.333333333333336</v>
      </c>
      <c r="P30" s="98" t="s">
        <v>235</v>
      </c>
    </row>
    <row r="31" spans="1:16" s="74" customFormat="1" x14ac:dyDescent="0.2">
      <c r="A31" s="75">
        <v>24</v>
      </c>
      <c r="B31" s="78" t="s">
        <v>167</v>
      </c>
      <c r="C31" s="78" t="s">
        <v>168</v>
      </c>
      <c r="D31" s="78" t="s">
        <v>117</v>
      </c>
      <c r="E31" s="25" t="s">
        <v>31</v>
      </c>
      <c r="F31" s="80">
        <v>40007</v>
      </c>
      <c r="G31" s="25" t="s">
        <v>146</v>
      </c>
      <c r="H31" s="25">
        <v>7</v>
      </c>
      <c r="I31" s="77"/>
      <c r="J31" s="114">
        <v>4</v>
      </c>
      <c r="K31" s="114">
        <v>14</v>
      </c>
      <c r="L31" s="114">
        <v>8</v>
      </c>
      <c r="M31" s="114">
        <v>13</v>
      </c>
      <c r="N31" s="128">
        <f t="shared" si="0"/>
        <v>39</v>
      </c>
      <c r="O31" s="113">
        <f t="shared" si="1"/>
        <v>52</v>
      </c>
      <c r="P31" s="96" t="s">
        <v>230</v>
      </c>
    </row>
    <row r="32" spans="1:16" s="74" customFormat="1" x14ac:dyDescent="0.2">
      <c r="A32" s="62">
        <v>25</v>
      </c>
      <c r="B32" s="19" t="s">
        <v>140</v>
      </c>
      <c r="C32" s="19" t="s">
        <v>141</v>
      </c>
      <c r="D32" s="19" t="s">
        <v>142</v>
      </c>
      <c r="E32" s="19" t="s">
        <v>31</v>
      </c>
      <c r="F32" s="35">
        <v>40107</v>
      </c>
      <c r="G32" s="19" t="s">
        <v>136</v>
      </c>
      <c r="H32" s="19">
        <v>7</v>
      </c>
      <c r="I32" s="77"/>
      <c r="J32" s="114">
        <v>8</v>
      </c>
      <c r="K32" s="114">
        <v>16</v>
      </c>
      <c r="L32" s="114">
        <v>15</v>
      </c>
      <c r="M32" s="114">
        <v>0</v>
      </c>
      <c r="N32" s="128">
        <f t="shared" si="0"/>
        <v>39</v>
      </c>
      <c r="O32" s="113">
        <f t="shared" si="1"/>
        <v>52</v>
      </c>
      <c r="P32" s="101" t="s">
        <v>228</v>
      </c>
    </row>
    <row r="33" spans="1:16" s="74" customFormat="1" x14ac:dyDescent="0.2">
      <c r="A33" s="75">
        <v>26</v>
      </c>
      <c r="B33" s="83" t="s">
        <v>54</v>
      </c>
      <c r="C33" s="83" t="s">
        <v>55</v>
      </c>
      <c r="D33" s="83" t="s">
        <v>56</v>
      </c>
      <c r="E33" s="83" t="s">
        <v>31</v>
      </c>
      <c r="F33" s="87">
        <v>39965</v>
      </c>
      <c r="G33" s="83" t="s">
        <v>35</v>
      </c>
      <c r="H33" s="75">
        <v>7</v>
      </c>
      <c r="I33" s="77"/>
      <c r="J33" s="114">
        <v>12</v>
      </c>
      <c r="K33" s="114">
        <v>13</v>
      </c>
      <c r="L33" s="114">
        <v>6</v>
      </c>
      <c r="M33" s="114">
        <v>8</v>
      </c>
      <c r="N33" s="128">
        <f t="shared" si="0"/>
        <v>39</v>
      </c>
      <c r="O33" s="113">
        <f t="shared" si="1"/>
        <v>52</v>
      </c>
      <c r="P33" s="97" t="s">
        <v>213</v>
      </c>
    </row>
    <row r="34" spans="1:16" x14ac:dyDescent="0.2">
      <c r="A34" s="62">
        <v>27</v>
      </c>
      <c r="B34" s="19" t="s">
        <v>90</v>
      </c>
      <c r="C34" s="19" t="s">
        <v>91</v>
      </c>
      <c r="D34" s="19" t="s">
        <v>92</v>
      </c>
      <c r="E34" s="19" t="s">
        <v>31</v>
      </c>
      <c r="F34" s="35">
        <v>39997</v>
      </c>
      <c r="G34" s="19" t="s">
        <v>80</v>
      </c>
      <c r="H34" s="19">
        <v>7</v>
      </c>
      <c r="I34" s="77"/>
      <c r="J34" s="114">
        <v>9</v>
      </c>
      <c r="K34" s="114">
        <v>10</v>
      </c>
      <c r="L34" s="114">
        <v>14</v>
      </c>
      <c r="M34" s="114">
        <v>5</v>
      </c>
      <c r="N34" s="128">
        <f t="shared" si="0"/>
        <v>38</v>
      </c>
      <c r="O34" s="113">
        <f t="shared" si="1"/>
        <v>50.666666666666664</v>
      </c>
      <c r="P34" s="99" t="s">
        <v>219</v>
      </c>
    </row>
    <row r="35" spans="1:16" x14ac:dyDescent="0.2">
      <c r="A35" s="75">
        <v>28</v>
      </c>
      <c r="B35" s="21" t="s">
        <v>180</v>
      </c>
      <c r="C35" s="21" t="s">
        <v>181</v>
      </c>
      <c r="D35" s="21" t="s">
        <v>182</v>
      </c>
      <c r="E35" s="21" t="s">
        <v>10</v>
      </c>
      <c r="F35" s="22">
        <v>40136</v>
      </c>
      <c r="G35" s="21" t="s">
        <v>179</v>
      </c>
      <c r="H35" s="21">
        <v>7</v>
      </c>
      <c r="I35" s="10"/>
      <c r="J35" s="117">
        <v>4</v>
      </c>
      <c r="K35" s="117">
        <v>18</v>
      </c>
      <c r="L35" s="117">
        <v>16</v>
      </c>
      <c r="M35" s="117">
        <v>0</v>
      </c>
      <c r="N35" s="127">
        <f t="shared" si="0"/>
        <v>38</v>
      </c>
      <c r="O35" s="113">
        <f t="shared" si="1"/>
        <v>50.666666666666664</v>
      </c>
      <c r="P35" s="95" t="s">
        <v>234</v>
      </c>
    </row>
    <row r="36" spans="1:16" x14ac:dyDescent="0.2">
      <c r="A36" s="62">
        <v>29</v>
      </c>
      <c r="B36" s="15" t="s">
        <v>33</v>
      </c>
      <c r="C36" s="15" t="s">
        <v>34</v>
      </c>
      <c r="D36" s="15" t="s">
        <v>30</v>
      </c>
      <c r="E36" s="15" t="s">
        <v>31</v>
      </c>
      <c r="F36" s="16">
        <v>39898</v>
      </c>
      <c r="G36" s="15" t="s">
        <v>35</v>
      </c>
      <c r="H36" s="62">
        <v>7</v>
      </c>
      <c r="I36" s="64"/>
      <c r="J36" s="112">
        <v>10</v>
      </c>
      <c r="K36" s="112">
        <v>11</v>
      </c>
      <c r="L36" s="112">
        <v>8</v>
      </c>
      <c r="M36" s="112">
        <v>9</v>
      </c>
      <c r="N36" s="127">
        <f t="shared" si="0"/>
        <v>38</v>
      </c>
      <c r="O36" s="113">
        <f t="shared" si="1"/>
        <v>50.666666666666664</v>
      </c>
      <c r="P36" s="95" t="s">
        <v>209</v>
      </c>
    </row>
    <row r="37" spans="1:16" x14ac:dyDescent="0.2">
      <c r="A37" s="75">
        <v>30</v>
      </c>
      <c r="B37" s="21" t="s">
        <v>87</v>
      </c>
      <c r="C37" s="21" t="s">
        <v>88</v>
      </c>
      <c r="D37" s="21" t="s">
        <v>89</v>
      </c>
      <c r="E37" s="21" t="s">
        <v>31</v>
      </c>
      <c r="F37" s="22">
        <v>40207</v>
      </c>
      <c r="G37" s="21" t="s">
        <v>80</v>
      </c>
      <c r="H37" s="21">
        <v>7</v>
      </c>
      <c r="I37" s="64"/>
      <c r="J37" s="112">
        <v>10</v>
      </c>
      <c r="K37" s="112">
        <v>9</v>
      </c>
      <c r="L37" s="112">
        <v>9</v>
      </c>
      <c r="M37" s="112">
        <v>9</v>
      </c>
      <c r="N37" s="127">
        <f t="shared" si="0"/>
        <v>37</v>
      </c>
      <c r="O37" s="113">
        <f t="shared" si="1"/>
        <v>49.333333333333336</v>
      </c>
      <c r="P37" s="95" t="s">
        <v>218</v>
      </c>
    </row>
    <row r="38" spans="1:16" x14ac:dyDescent="0.2">
      <c r="A38" s="62">
        <v>31</v>
      </c>
      <c r="B38" s="63" t="s">
        <v>169</v>
      </c>
      <c r="C38" s="63" t="s">
        <v>170</v>
      </c>
      <c r="D38" s="63" t="s">
        <v>30</v>
      </c>
      <c r="E38" s="41" t="s">
        <v>31</v>
      </c>
      <c r="F38" s="18">
        <v>40273</v>
      </c>
      <c r="G38" s="41" t="s">
        <v>146</v>
      </c>
      <c r="H38" s="41">
        <v>7</v>
      </c>
      <c r="I38" s="64"/>
      <c r="J38" s="112">
        <v>4</v>
      </c>
      <c r="K38" s="112">
        <v>13</v>
      </c>
      <c r="L38" s="112">
        <v>6</v>
      </c>
      <c r="M38" s="112">
        <v>14</v>
      </c>
      <c r="N38" s="127">
        <f t="shared" si="0"/>
        <v>37</v>
      </c>
      <c r="O38" s="113">
        <f t="shared" si="1"/>
        <v>49.333333333333336</v>
      </c>
      <c r="P38" s="95" t="s">
        <v>230</v>
      </c>
    </row>
    <row r="39" spans="1:16" x14ac:dyDescent="0.2">
      <c r="A39" s="75">
        <v>32</v>
      </c>
      <c r="B39" s="21" t="s">
        <v>93</v>
      </c>
      <c r="C39" s="21" t="s">
        <v>94</v>
      </c>
      <c r="D39" s="21" t="s">
        <v>95</v>
      </c>
      <c r="E39" s="21" t="s">
        <v>31</v>
      </c>
      <c r="F39" s="22">
        <v>40035</v>
      </c>
      <c r="G39" s="21" t="s">
        <v>80</v>
      </c>
      <c r="H39" s="21">
        <v>7</v>
      </c>
      <c r="I39" s="64"/>
      <c r="J39" s="112">
        <v>10</v>
      </c>
      <c r="K39" s="112">
        <v>17</v>
      </c>
      <c r="L39" s="112">
        <v>9</v>
      </c>
      <c r="M39" s="112">
        <v>0</v>
      </c>
      <c r="N39" s="127">
        <f t="shared" si="0"/>
        <v>36</v>
      </c>
      <c r="O39" s="113">
        <f t="shared" si="1"/>
        <v>48</v>
      </c>
      <c r="P39" s="93" t="s">
        <v>220</v>
      </c>
    </row>
    <row r="40" spans="1:16" x14ac:dyDescent="0.2">
      <c r="A40" s="62">
        <v>33</v>
      </c>
      <c r="B40" s="63" t="s">
        <v>175</v>
      </c>
      <c r="C40" s="63" t="s">
        <v>176</v>
      </c>
      <c r="D40" s="63" t="s">
        <v>177</v>
      </c>
      <c r="E40" s="41" t="s">
        <v>31</v>
      </c>
      <c r="F40" s="18">
        <v>39734</v>
      </c>
      <c r="G40" s="41" t="s">
        <v>146</v>
      </c>
      <c r="H40" s="41">
        <v>7</v>
      </c>
      <c r="I40" s="10"/>
      <c r="J40" s="117">
        <v>9</v>
      </c>
      <c r="K40" s="117">
        <v>8</v>
      </c>
      <c r="L40" s="117">
        <v>5</v>
      </c>
      <c r="M40" s="117">
        <v>14</v>
      </c>
      <c r="N40" s="127">
        <f t="shared" ref="N40:N65" si="2">SUM(J40+K40+L40+M40)</f>
        <v>36</v>
      </c>
      <c r="O40" s="113">
        <f t="shared" ref="O40:O65" si="3">N40*100/75</f>
        <v>48</v>
      </c>
      <c r="P40" s="93" t="s">
        <v>231</v>
      </c>
    </row>
    <row r="41" spans="1:16" x14ac:dyDescent="0.2">
      <c r="A41" s="75">
        <v>34</v>
      </c>
      <c r="B41" s="15" t="s">
        <v>42</v>
      </c>
      <c r="C41" s="15" t="s">
        <v>43</v>
      </c>
      <c r="D41" s="15" t="s">
        <v>44</v>
      </c>
      <c r="E41" s="15" t="s">
        <v>31</v>
      </c>
      <c r="F41" s="16">
        <v>40066</v>
      </c>
      <c r="G41" s="15" t="s">
        <v>35</v>
      </c>
      <c r="H41" s="62">
        <v>7</v>
      </c>
      <c r="I41" s="64"/>
      <c r="J41" s="112">
        <v>4</v>
      </c>
      <c r="K41" s="112">
        <v>12</v>
      </c>
      <c r="L41" s="112">
        <v>20</v>
      </c>
      <c r="M41" s="112">
        <v>0</v>
      </c>
      <c r="N41" s="127">
        <f t="shared" si="2"/>
        <v>36</v>
      </c>
      <c r="O41" s="113">
        <f t="shared" si="3"/>
        <v>48</v>
      </c>
      <c r="P41" s="102" t="s">
        <v>213</v>
      </c>
    </row>
    <row r="42" spans="1:16" x14ac:dyDescent="0.2">
      <c r="A42" s="62">
        <v>35</v>
      </c>
      <c r="B42" s="63" t="s">
        <v>165</v>
      </c>
      <c r="C42" s="63" t="s">
        <v>166</v>
      </c>
      <c r="D42" s="63" t="s">
        <v>70</v>
      </c>
      <c r="E42" s="41" t="s">
        <v>31</v>
      </c>
      <c r="F42" s="18">
        <v>40261</v>
      </c>
      <c r="G42" s="41" t="s">
        <v>146</v>
      </c>
      <c r="H42" s="41">
        <v>7</v>
      </c>
      <c r="I42" s="64"/>
      <c r="J42" s="112">
        <v>12</v>
      </c>
      <c r="K42" s="112">
        <v>11</v>
      </c>
      <c r="L42" s="112">
        <v>12</v>
      </c>
      <c r="M42" s="112">
        <v>0</v>
      </c>
      <c r="N42" s="127">
        <f t="shared" si="2"/>
        <v>35</v>
      </c>
      <c r="O42" s="113">
        <f t="shared" si="3"/>
        <v>46.666666666666664</v>
      </c>
      <c r="P42" s="95" t="s">
        <v>231</v>
      </c>
    </row>
    <row r="43" spans="1:16" x14ac:dyDescent="0.2">
      <c r="A43" s="75">
        <v>36</v>
      </c>
      <c r="B43" s="63" t="s">
        <v>160</v>
      </c>
      <c r="C43" s="63" t="s">
        <v>161</v>
      </c>
      <c r="D43" s="63" t="s">
        <v>162</v>
      </c>
      <c r="E43" s="41" t="s">
        <v>31</v>
      </c>
      <c r="F43" s="18">
        <v>40127</v>
      </c>
      <c r="G43" s="41" t="s">
        <v>146</v>
      </c>
      <c r="H43" s="41">
        <v>7</v>
      </c>
      <c r="I43" s="64"/>
      <c r="J43" s="112">
        <v>11</v>
      </c>
      <c r="K43" s="112">
        <v>9</v>
      </c>
      <c r="L43" s="112">
        <v>8</v>
      </c>
      <c r="M43" s="112">
        <v>7</v>
      </c>
      <c r="N43" s="127">
        <f t="shared" si="2"/>
        <v>35</v>
      </c>
      <c r="O43" s="113">
        <f t="shared" si="3"/>
        <v>46.666666666666664</v>
      </c>
      <c r="P43" s="95" t="s">
        <v>231</v>
      </c>
    </row>
    <row r="44" spans="1:16" x14ac:dyDescent="0.2">
      <c r="A44" s="62">
        <v>37</v>
      </c>
      <c r="B44" s="36" t="s">
        <v>204</v>
      </c>
      <c r="C44" s="36" t="s">
        <v>85</v>
      </c>
      <c r="D44" s="36" t="s">
        <v>145</v>
      </c>
      <c r="E44" s="36" t="s">
        <v>31</v>
      </c>
      <c r="F44" s="37">
        <v>40007</v>
      </c>
      <c r="G44" s="36" t="s">
        <v>191</v>
      </c>
      <c r="H44" s="36">
        <v>7</v>
      </c>
      <c r="I44" s="10"/>
      <c r="J44" s="117">
        <v>12</v>
      </c>
      <c r="K44" s="117">
        <v>16</v>
      </c>
      <c r="L44" s="117">
        <v>6</v>
      </c>
      <c r="M44" s="117">
        <v>0</v>
      </c>
      <c r="N44" s="127">
        <f t="shared" si="2"/>
        <v>34</v>
      </c>
      <c r="O44" s="113">
        <f t="shared" si="3"/>
        <v>45.333333333333336</v>
      </c>
      <c r="P44" s="95" t="s">
        <v>235</v>
      </c>
    </row>
    <row r="45" spans="1:16" x14ac:dyDescent="0.2">
      <c r="A45" s="75">
        <v>38</v>
      </c>
      <c r="B45" s="36" t="s">
        <v>200</v>
      </c>
      <c r="C45" s="36" t="s">
        <v>201</v>
      </c>
      <c r="D45" s="36" t="s">
        <v>95</v>
      </c>
      <c r="E45" s="36" t="s">
        <v>31</v>
      </c>
      <c r="F45" s="37">
        <v>40850</v>
      </c>
      <c r="G45" s="36" t="s">
        <v>191</v>
      </c>
      <c r="H45" s="36">
        <v>7</v>
      </c>
      <c r="I45" s="10"/>
      <c r="J45" s="117">
        <v>10</v>
      </c>
      <c r="K45" s="117">
        <v>10</v>
      </c>
      <c r="L45" s="117">
        <v>14</v>
      </c>
      <c r="M45" s="117">
        <v>0</v>
      </c>
      <c r="N45" s="127">
        <f t="shared" si="2"/>
        <v>34</v>
      </c>
      <c r="O45" s="113">
        <f t="shared" si="3"/>
        <v>45.333333333333336</v>
      </c>
      <c r="P45" s="103" t="s">
        <v>235</v>
      </c>
    </row>
    <row r="46" spans="1:16" x14ac:dyDescent="0.2">
      <c r="A46" s="62">
        <v>39</v>
      </c>
      <c r="B46" s="62" t="s">
        <v>28</v>
      </c>
      <c r="C46" s="62" t="s">
        <v>29</v>
      </c>
      <c r="D46" s="62" t="s">
        <v>30</v>
      </c>
      <c r="E46" s="62" t="s">
        <v>31</v>
      </c>
      <c r="F46" s="65">
        <v>40193</v>
      </c>
      <c r="G46" s="62" t="s">
        <v>32</v>
      </c>
      <c r="H46" s="62">
        <v>7</v>
      </c>
      <c r="I46" s="64"/>
      <c r="J46" s="112">
        <v>4</v>
      </c>
      <c r="K46" s="112">
        <v>10</v>
      </c>
      <c r="L46" s="112">
        <v>9</v>
      </c>
      <c r="M46" s="112">
        <v>11</v>
      </c>
      <c r="N46" s="127">
        <f t="shared" si="2"/>
        <v>34</v>
      </c>
      <c r="O46" s="113">
        <f t="shared" si="3"/>
        <v>45.333333333333336</v>
      </c>
      <c r="P46" s="95" t="s">
        <v>734</v>
      </c>
    </row>
    <row r="47" spans="1:16" x14ac:dyDescent="0.2">
      <c r="A47" s="75">
        <v>40</v>
      </c>
      <c r="B47" s="63" t="s">
        <v>171</v>
      </c>
      <c r="C47" s="63" t="s">
        <v>172</v>
      </c>
      <c r="D47" s="63" t="s">
        <v>106</v>
      </c>
      <c r="E47" s="41" t="s">
        <v>31</v>
      </c>
      <c r="F47" s="18">
        <v>39997</v>
      </c>
      <c r="G47" s="41" t="s">
        <v>146</v>
      </c>
      <c r="H47" s="41">
        <v>7</v>
      </c>
      <c r="I47" s="64"/>
      <c r="J47" s="112">
        <v>12</v>
      </c>
      <c r="K47" s="112">
        <v>14</v>
      </c>
      <c r="L47" s="112">
        <v>8</v>
      </c>
      <c r="M47" s="112">
        <v>0</v>
      </c>
      <c r="N47" s="127">
        <f t="shared" si="2"/>
        <v>34</v>
      </c>
      <c r="O47" s="113">
        <f t="shared" si="3"/>
        <v>45.333333333333336</v>
      </c>
      <c r="P47" s="93" t="s">
        <v>230</v>
      </c>
    </row>
    <row r="48" spans="1:16" x14ac:dyDescent="0.2">
      <c r="A48" s="62">
        <v>41</v>
      </c>
      <c r="B48" s="21" t="s">
        <v>81</v>
      </c>
      <c r="C48" s="21" t="s">
        <v>82</v>
      </c>
      <c r="D48" s="21" t="s">
        <v>83</v>
      </c>
      <c r="E48" s="21" t="s">
        <v>10</v>
      </c>
      <c r="F48" s="22">
        <v>40118</v>
      </c>
      <c r="G48" s="21" t="s">
        <v>80</v>
      </c>
      <c r="H48" s="21">
        <v>7</v>
      </c>
      <c r="I48" s="64"/>
      <c r="J48" s="112">
        <v>11</v>
      </c>
      <c r="K48" s="112">
        <v>15</v>
      </c>
      <c r="L48" s="112">
        <v>7</v>
      </c>
      <c r="M48" s="112">
        <v>0</v>
      </c>
      <c r="N48" s="127">
        <f t="shared" si="2"/>
        <v>33</v>
      </c>
      <c r="O48" s="113">
        <f t="shared" si="3"/>
        <v>44</v>
      </c>
      <c r="P48" s="93" t="s">
        <v>217</v>
      </c>
    </row>
    <row r="49" spans="1:16" x14ac:dyDescent="0.2">
      <c r="A49" s="75">
        <v>42</v>
      </c>
      <c r="B49" s="36" t="s">
        <v>205</v>
      </c>
      <c r="C49" s="36" t="s">
        <v>206</v>
      </c>
      <c r="D49" s="36" t="s">
        <v>207</v>
      </c>
      <c r="E49" s="36" t="s">
        <v>10</v>
      </c>
      <c r="F49" s="37">
        <v>40035</v>
      </c>
      <c r="G49" s="36" t="s">
        <v>191</v>
      </c>
      <c r="H49" s="36">
        <v>7</v>
      </c>
      <c r="I49" s="10"/>
      <c r="J49" s="117">
        <v>11</v>
      </c>
      <c r="K49" s="117">
        <v>14</v>
      </c>
      <c r="L49" s="117">
        <v>7</v>
      </c>
      <c r="M49" s="117">
        <v>0</v>
      </c>
      <c r="N49" s="127">
        <f t="shared" si="2"/>
        <v>32</v>
      </c>
      <c r="O49" s="113">
        <f t="shared" si="3"/>
        <v>42.666666666666664</v>
      </c>
      <c r="P49" s="95" t="s">
        <v>235</v>
      </c>
    </row>
    <row r="50" spans="1:16" x14ac:dyDescent="0.2">
      <c r="A50" s="62">
        <v>43</v>
      </c>
      <c r="B50" s="63" t="s">
        <v>155</v>
      </c>
      <c r="C50" s="63" t="s">
        <v>156</v>
      </c>
      <c r="D50" s="63" t="s">
        <v>129</v>
      </c>
      <c r="E50" s="41" t="s">
        <v>31</v>
      </c>
      <c r="F50" s="18">
        <v>39979</v>
      </c>
      <c r="G50" s="41" t="s">
        <v>146</v>
      </c>
      <c r="H50" s="41">
        <v>7</v>
      </c>
      <c r="I50" s="64"/>
      <c r="J50" s="112">
        <v>10</v>
      </c>
      <c r="K50" s="112">
        <v>13</v>
      </c>
      <c r="L50" s="112">
        <v>8</v>
      </c>
      <c r="M50" s="112">
        <v>0</v>
      </c>
      <c r="N50" s="127">
        <f t="shared" si="2"/>
        <v>31</v>
      </c>
      <c r="O50" s="113">
        <f t="shared" si="3"/>
        <v>41.333333333333336</v>
      </c>
      <c r="P50" s="94" t="s">
        <v>232</v>
      </c>
    </row>
    <row r="51" spans="1:16" x14ac:dyDescent="0.2">
      <c r="A51" s="75">
        <v>44</v>
      </c>
      <c r="B51" s="15" t="s">
        <v>51</v>
      </c>
      <c r="C51" s="15" t="s">
        <v>52</v>
      </c>
      <c r="D51" s="15" t="s">
        <v>53</v>
      </c>
      <c r="E51" s="15" t="s">
        <v>10</v>
      </c>
      <c r="F51" s="16">
        <v>40119</v>
      </c>
      <c r="G51" s="15" t="s">
        <v>35</v>
      </c>
      <c r="H51" s="62">
        <v>7</v>
      </c>
      <c r="I51" s="64"/>
      <c r="J51" s="112">
        <v>11</v>
      </c>
      <c r="K51" s="112">
        <v>8</v>
      </c>
      <c r="L51" s="112">
        <v>10</v>
      </c>
      <c r="M51" s="112">
        <v>0</v>
      </c>
      <c r="N51" s="127">
        <f t="shared" si="2"/>
        <v>29</v>
      </c>
      <c r="O51" s="113">
        <f t="shared" si="3"/>
        <v>38.666666666666664</v>
      </c>
      <c r="P51" s="95" t="s">
        <v>212</v>
      </c>
    </row>
    <row r="52" spans="1:16" x14ac:dyDescent="0.2">
      <c r="A52" s="62">
        <v>45</v>
      </c>
      <c r="B52" s="21" t="s">
        <v>98</v>
      </c>
      <c r="C52" s="21" t="s">
        <v>99</v>
      </c>
      <c r="D52" s="21" t="s">
        <v>100</v>
      </c>
      <c r="E52" s="21" t="s">
        <v>31</v>
      </c>
      <c r="F52" s="22">
        <v>40072</v>
      </c>
      <c r="G52" s="21" t="s">
        <v>80</v>
      </c>
      <c r="H52" s="21">
        <v>7</v>
      </c>
      <c r="I52" s="64"/>
      <c r="J52" s="112">
        <v>12</v>
      </c>
      <c r="K52" s="112">
        <v>11</v>
      </c>
      <c r="L52" s="112">
        <v>6</v>
      </c>
      <c r="M52" s="112">
        <v>0</v>
      </c>
      <c r="N52" s="127">
        <f t="shared" si="2"/>
        <v>29</v>
      </c>
      <c r="O52" s="113">
        <f t="shared" si="3"/>
        <v>38.666666666666664</v>
      </c>
      <c r="P52" s="104" t="s">
        <v>217</v>
      </c>
    </row>
    <row r="53" spans="1:16" x14ac:dyDescent="0.2">
      <c r="A53" s="75">
        <v>46</v>
      </c>
      <c r="B53" s="36" t="s">
        <v>194</v>
      </c>
      <c r="C53" s="36" t="s">
        <v>195</v>
      </c>
      <c r="D53" s="36" t="s">
        <v>196</v>
      </c>
      <c r="E53" s="36" t="s">
        <v>31</v>
      </c>
      <c r="F53" s="37">
        <v>40359</v>
      </c>
      <c r="G53" s="36" t="s">
        <v>191</v>
      </c>
      <c r="H53" s="36">
        <v>7</v>
      </c>
      <c r="I53" s="10"/>
      <c r="J53" s="117">
        <v>4</v>
      </c>
      <c r="K53" s="117">
        <v>12</v>
      </c>
      <c r="L53" s="117">
        <v>12</v>
      </c>
      <c r="M53" s="117">
        <v>0</v>
      </c>
      <c r="N53" s="127">
        <f t="shared" si="2"/>
        <v>28</v>
      </c>
      <c r="O53" s="113">
        <f t="shared" si="3"/>
        <v>37.333333333333336</v>
      </c>
      <c r="P53" s="95" t="s">
        <v>235</v>
      </c>
    </row>
    <row r="54" spans="1:16" x14ac:dyDescent="0.2">
      <c r="A54" s="62">
        <v>47</v>
      </c>
      <c r="B54" s="36" t="s">
        <v>202</v>
      </c>
      <c r="C54" s="36" t="s">
        <v>203</v>
      </c>
      <c r="D54" s="36" t="s">
        <v>89</v>
      </c>
      <c r="E54" s="36" t="s">
        <v>31</v>
      </c>
      <c r="F54" s="37">
        <v>40166</v>
      </c>
      <c r="G54" s="36" t="s">
        <v>191</v>
      </c>
      <c r="H54" s="36">
        <v>7</v>
      </c>
      <c r="I54" s="10"/>
      <c r="J54" s="117">
        <v>4</v>
      </c>
      <c r="K54" s="117">
        <v>12</v>
      </c>
      <c r="L54" s="117">
        <v>2</v>
      </c>
      <c r="M54" s="117">
        <v>7</v>
      </c>
      <c r="N54" s="127">
        <f t="shared" si="2"/>
        <v>25</v>
      </c>
      <c r="O54" s="113">
        <f t="shared" si="3"/>
        <v>33.333333333333336</v>
      </c>
      <c r="P54" s="95" t="s">
        <v>235</v>
      </c>
    </row>
    <row r="55" spans="1:16" x14ac:dyDescent="0.2">
      <c r="A55" s="75">
        <v>48</v>
      </c>
      <c r="B55" s="21" t="s">
        <v>63</v>
      </c>
      <c r="C55" s="21" t="s">
        <v>64</v>
      </c>
      <c r="D55" s="21" t="s">
        <v>65</v>
      </c>
      <c r="E55" s="21" t="s">
        <v>31</v>
      </c>
      <c r="F55" s="22">
        <v>40194</v>
      </c>
      <c r="G55" s="21" t="s">
        <v>60</v>
      </c>
      <c r="H55" s="62">
        <v>7</v>
      </c>
      <c r="I55" s="64"/>
      <c r="J55" s="112">
        <v>7</v>
      </c>
      <c r="K55" s="112">
        <v>14</v>
      </c>
      <c r="L55" s="112">
        <v>4</v>
      </c>
      <c r="M55" s="112">
        <v>0</v>
      </c>
      <c r="N55" s="127">
        <f t="shared" si="2"/>
        <v>25</v>
      </c>
      <c r="O55" s="113">
        <f t="shared" si="3"/>
        <v>33.333333333333336</v>
      </c>
      <c r="P55" s="105" t="s">
        <v>214</v>
      </c>
    </row>
    <row r="56" spans="1:16" x14ac:dyDescent="0.2">
      <c r="A56" s="62">
        <v>49</v>
      </c>
      <c r="B56" s="15" t="s">
        <v>45</v>
      </c>
      <c r="C56" s="17" t="s">
        <v>46</v>
      </c>
      <c r="D56" s="17" t="s">
        <v>47</v>
      </c>
      <c r="E56" s="15" t="s">
        <v>31</v>
      </c>
      <c r="F56" s="16">
        <v>40001</v>
      </c>
      <c r="G56" s="15" t="s">
        <v>35</v>
      </c>
      <c r="H56" s="62">
        <v>7</v>
      </c>
      <c r="I56" s="64"/>
      <c r="J56" s="112">
        <v>9</v>
      </c>
      <c r="K56" s="112">
        <v>10</v>
      </c>
      <c r="L56" s="112">
        <v>5</v>
      </c>
      <c r="M56" s="112">
        <v>0</v>
      </c>
      <c r="N56" s="127">
        <f t="shared" si="2"/>
        <v>24</v>
      </c>
      <c r="O56" s="113">
        <f t="shared" si="3"/>
        <v>32</v>
      </c>
      <c r="P56" s="105" t="s">
        <v>211</v>
      </c>
    </row>
    <row r="57" spans="1:16" x14ac:dyDescent="0.2">
      <c r="A57" s="75">
        <v>50</v>
      </c>
      <c r="B57" s="21" t="s">
        <v>137</v>
      </c>
      <c r="C57" s="21" t="s">
        <v>138</v>
      </c>
      <c r="D57" s="21" t="s">
        <v>139</v>
      </c>
      <c r="E57" s="21" t="s">
        <v>31</v>
      </c>
      <c r="F57" s="22">
        <v>40093</v>
      </c>
      <c r="G57" s="21" t="s">
        <v>136</v>
      </c>
      <c r="H57" s="21">
        <v>7</v>
      </c>
      <c r="I57" s="64"/>
      <c r="J57" s="112">
        <v>7</v>
      </c>
      <c r="K57" s="112">
        <v>10</v>
      </c>
      <c r="L57" s="112">
        <v>7</v>
      </c>
      <c r="M57" s="112">
        <v>0</v>
      </c>
      <c r="N57" s="127">
        <f t="shared" si="2"/>
        <v>24</v>
      </c>
      <c r="O57" s="113">
        <f t="shared" si="3"/>
        <v>32</v>
      </c>
      <c r="P57" s="93" t="s">
        <v>229</v>
      </c>
    </row>
    <row r="58" spans="1:16" x14ac:dyDescent="0.2">
      <c r="A58" s="62">
        <v>51</v>
      </c>
      <c r="B58" s="21" t="s">
        <v>107</v>
      </c>
      <c r="C58" s="21" t="s">
        <v>108</v>
      </c>
      <c r="D58" s="21" t="s">
        <v>109</v>
      </c>
      <c r="E58" s="21" t="s">
        <v>10</v>
      </c>
      <c r="F58" s="22">
        <v>39876</v>
      </c>
      <c r="G58" s="21" t="s">
        <v>80</v>
      </c>
      <c r="H58" s="21">
        <v>7</v>
      </c>
      <c r="I58" s="64"/>
      <c r="J58" s="112">
        <v>12</v>
      </c>
      <c r="K58" s="112">
        <v>7</v>
      </c>
      <c r="L58" s="112">
        <v>3</v>
      </c>
      <c r="M58" s="112">
        <v>0</v>
      </c>
      <c r="N58" s="127">
        <f t="shared" si="2"/>
        <v>22</v>
      </c>
      <c r="O58" s="113">
        <f t="shared" si="3"/>
        <v>29.333333333333332</v>
      </c>
      <c r="P58" s="93" t="s">
        <v>736</v>
      </c>
    </row>
    <row r="59" spans="1:16" x14ac:dyDescent="0.2">
      <c r="A59" s="75">
        <v>52</v>
      </c>
      <c r="B59" s="15" t="s">
        <v>39</v>
      </c>
      <c r="C59" s="15" t="s">
        <v>40</v>
      </c>
      <c r="D59" s="15" t="s">
        <v>41</v>
      </c>
      <c r="E59" s="15" t="s">
        <v>31</v>
      </c>
      <c r="F59" s="16">
        <v>40096</v>
      </c>
      <c r="G59" s="15" t="s">
        <v>35</v>
      </c>
      <c r="H59" s="62">
        <v>7</v>
      </c>
      <c r="I59" s="64"/>
      <c r="J59" s="112">
        <v>10</v>
      </c>
      <c r="K59" s="112">
        <v>8</v>
      </c>
      <c r="L59" s="112">
        <v>3</v>
      </c>
      <c r="M59" s="112">
        <v>0</v>
      </c>
      <c r="N59" s="127">
        <f t="shared" si="2"/>
        <v>21</v>
      </c>
      <c r="O59" s="113">
        <f t="shared" si="3"/>
        <v>28</v>
      </c>
      <c r="P59" s="99" t="s">
        <v>210</v>
      </c>
    </row>
    <row r="60" spans="1:16" x14ac:dyDescent="0.2">
      <c r="A60" s="62">
        <v>53</v>
      </c>
      <c r="B60" s="63" t="s">
        <v>152</v>
      </c>
      <c r="C60" s="63" t="s">
        <v>153</v>
      </c>
      <c r="D60" s="63" t="s">
        <v>154</v>
      </c>
      <c r="E60" s="41" t="s">
        <v>31</v>
      </c>
      <c r="F60" s="18">
        <v>39962</v>
      </c>
      <c r="G60" s="41" t="s">
        <v>146</v>
      </c>
      <c r="H60" s="41">
        <v>7</v>
      </c>
      <c r="I60" s="64"/>
      <c r="J60" s="112">
        <v>4</v>
      </c>
      <c r="K60" s="112">
        <v>9</v>
      </c>
      <c r="L60" s="112">
        <v>5</v>
      </c>
      <c r="M60" s="112">
        <v>0</v>
      </c>
      <c r="N60" s="127">
        <f t="shared" si="2"/>
        <v>18</v>
      </c>
      <c r="O60" s="113">
        <f t="shared" si="3"/>
        <v>24</v>
      </c>
      <c r="P60" s="95" t="s">
        <v>231</v>
      </c>
    </row>
    <row r="61" spans="1:16" x14ac:dyDescent="0.2">
      <c r="A61" s="75">
        <v>54</v>
      </c>
      <c r="B61" s="21" t="s">
        <v>110</v>
      </c>
      <c r="C61" s="21" t="s">
        <v>111</v>
      </c>
      <c r="D61" s="21" t="s">
        <v>70</v>
      </c>
      <c r="E61" s="21" t="s">
        <v>31</v>
      </c>
      <c r="F61" s="22">
        <v>40192</v>
      </c>
      <c r="G61" s="23" t="s">
        <v>112</v>
      </c>
      <c r="H61" s="21">
        <v>7</v>
      </c>
      <c r="I61" s="64"/>
      <c r="J61" s="112">
        <v>6</v>
      </c>
      <c r="K61" s="112">
        <v>8</v>
      </c>
      <c r="L61" s="112">
        <v>3</v>
      </c>
      <c r="M61" s="112">
        <v>0</v>
      </c>
      <c r="N61" s="127">
        <f t="shared" si="2"/>
        <v>17</v>
      </c>
      <c r="O61" s="113">
        <f t="shared" si="3"/>
        <v>22.666666666666668</v>
      </c>
      <c r="P61" s="95" t="s">
        <v>222</v>
      </c>
    </row>
    <row r="62" spans="1:16" ht="15.75" customHeight="1" x14ac:dyDescent="0.2">
      <c r="A62" s="62">
        <v>55</v>
      </c>
      <c r="B62" s="63" t="s">
        <v>157</v>
      </c>
      <c r="C62" s="63" t="s">
        <v>158</v>
      </c>
      <c r="D62" s="63" t="s">
        <v>159</v>
      </c>
      <c r="E62" s="41" t="s">
        <v>31</v>
      </c>
      <c r="F62" s="18">
        <v>40116</v>
      </c>
      <c r="G62" s="41" t="s">
        <v>146</v>
      </c>
      <c r="H62" s="41">
        <v>7</v>
      </c>
      <c r="I62" s="64"/>
      <c r="J62" s="112">
        <v>5</v>
      </c>
      <c r="K62" s="112">
        <v>8</v>
      </c>
      <c r="L62" s="112">
        <v>3</v>
      </c>
      <c r="M62" s="112">
        <v>0</v>
      </c>
      <c r="N62" s="127">
        <f t="shared" si="2"/>
        <v>16</v>
      </c>
      <c r="O62" s="113">
        <f t="shared" si="3"/>
        <v>21.333333333333332</v>
      </c>
      <c r="P62" s="93" t="s">
        <v>230</v>
      </c>
    </row>
    <row r="63" spans="1:16" ht="15.75" customHeight="1" x14ac:dyDescent="0.2">
      <c r="A63" s="75">
        <v>56</v>
      </c>
      <c r="B63" s="15" t="s">
        <v>48</v>
      </c>
      <c r="C63" s="15" t="s">
        <v>49</v>
      </c>
      <c r="D63" s="15" t="s">
        <v>50</v>
      </c>
      <c r="E63" s="15" t="s">
        <v>31</v>
      </c>
      <c r="F63" s="16">
        <v>40078</v>
      </c>
      <c r="G63" s="15" t="s">
        <v>35</v>
      </c>
      <c r="H63" s="62">
        <v>7</v>
      </c>
      <c r="I63" s="64"/>
      <c r="J63" s="112">
        <v>7</v>
      </c>
      <c r="K63" s="112">
        <v>5</v>
      </c>
      <c r="L63" s="112">
        <v>4</v>
      </c>
      <c r="M63" s="112">
        <v>0</v>
      </c>
      <c r="N63" s="127">
        <f t="shared" si="2"/>
        <v>16</v>
      </c>
      <c r="O63" s="113">
        <f t="shared" si="3"/>
        <v>21.333333333333332</v>
      </c>
      <c r="P63" s="94" t="s">
        <v>210</v>
      </c>
    </row>
    <row r="64" spans="1:16" ht="15.75" customHeight="1" x14ac:dyDescent="0.2">
      <c r="A64" s="62">
        <v>57</v>
      </c>
      <c r="B64" s="21" t="s">
        <v>124</v>
      </c>
      <c r="C64" s="21" t="s">
        <v>125</v>
      </c>
      <c r="D64" s="21" t="s">
        <v>126</v>
      </c>
      <c r="E64" s="21" t="s">
        <v>10</v>
      </c>
      <c r="F64" s="22">
        <v>40050</v>
      </c>
      <c r="G64" s="21" t="s">
        <v>118</v>
      </c>
      <c r="H64" s="21">
        <v>7</v>
      </c>
      <c r="I64" s="64"/>
      <c r="J64" s="112">
        <v>4</v>
      </c>
      <c r="K64" s="112">
        <v>5</v>
      </c>
      <c r="L64" s="112">
        <v>1</v>
      </c>
      <c r="M64" s="112">
        <v>5</v>
      </c>
      <c r="N64" s="127">
        <f t="shared" si="2"/>
        <v>15</v>
      </c>
      <c r="O64" s="113">
        <f t="shared" si="3"/>
        <v>20</v>
      </c>
      <c r="P64" s="95" t="s">
        <v>225</v>
      </c>
    </row>
    <row r="65" spans="1:16" ht="15.75" customHeight="1" x14ac:dyDescent="0.2">
      <c r="A65" s="75">
        <v>58</v>
      </c>
      <c r="B65" s="63" t="s">
        <v>163</v>
      </c>
      <c r="C65" s="63" t="s">
        <v>164</v>
      </c>
      <c r="D65" s="63" t="s">
        <v>97</v>
      </c>
      <c r="E65" s="41" t="s">
        <v>31</v>
      </c>
      <c r="F65" s="18">
        <v>39902</v>
      </c>
      <c r="G65" s="41" t="s">
        <v>146</v>
      </c>
      <c r="H65" s="41">
        <v>7</v>
      </c>
      <c r="I65" s="64"/>
      <c r="J65" s="112">
        <v>9</v>
      </c>
      <c r="K65" s="112">
        <v>3</v>
      </c>
      <c r="L65" s="112">
        <v>0</v>
      </c>
      <c r="M65" s="112">
        <v>0</v>
      </c>
      <c r="N65" s="127">
        <f t="shared" si="2"/>
        <v>12</v>
      </c>
      <c r="O65" s="113">
        <f t="shared" si="3"/>
        <v>16</v>
      </c>
      <c r="P65" s="95" t="s">
        <v>231</v>
      </c>
    </row>
    <row r="68" spans="1:16" ht="15.75" customHeight="1" x14ac:dyDescent="0.2">
      <c r="B68" s="140" t="s">
        <v>732</v>
      </c>
      <c r="D68" s="140" t="s">
        <v>733</v>
      </c>
    </row>
  </sheetData>
  <sortState ref="A8:P74">
    <sortCondition descending="1" ref="N8:N74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8:E61">
      <formula1>"м,ж"</formula1>
    </dataValidation>
    <dataValidation type="list" allowBlank="1" sqref="I8:M61">
      <formula1>"победитель,призер,участник"</formula1>
    </dataValidation>
    <dataValidation type="list" allowBlank="1" sqref="C4 H8:H61">
      <formula1>"4,5,6,7,8,9,10,11"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41"/>
  <sheetViews>
    <sheetView topLeftCell="A37" zoomScale="85" zoomScaleNormal="85" workbookViewId="0">
      <selection activeCell="A58" sqref="A58:XFD58"/>
    </sheetView>
  </sheetViews>
  <sheetFormatPr defaultColWidth="12.5703125" defaultRowHeight="5.65" customHeight="1" x14ac:dyDescent="0.2"/>
  <cols>
    <col min="1" max="1" width="10.140625" customWidth="1"/>
    <col min="5" max="5" width="7.85546875" style="118" customWidth="1"/>
    <col min="7" max="7" width="23.42578125" customWidth="1"/>
    <col min="8" max="8" width="8" customWidth="1"/>
    <col min="9" max="9" width="15.7109375" customWidth="1"/>
    <col min="10" max="13" width="5.7109375" style="118" customWidth="1"/>
    <col min="14" max="14" width="10.28515625" style="118" customWidth="1"/>
    <col min="15" max="15" width="9.42578125" style="122" customWidth="1"/>
    <col min="16" max="16" width="36.7109375" customWidth="1"/>
  </cols>
  <sheetData>
    <row r="1" spans="1:16" ht="12.75" x14ac:dyDescent="0.2">
      <c r="A1" s="1" t="s">
        <v>0</v>
      </c>
      <c r="B1" s="2" t="s">
        <v>25</v>
      </c>
      <c r="C1" s="3"/>
      <c r="D1" s="3"/>
      <c r="E1" s="129"/>
      <c r="F1" s="3"/>
      <c r="G1" s="3"/>
      <c r="H1" s="4"/>
      <c r="I1" s="4"/>
      <c r="J1" s="108"/>
      <c r="K1" s="108"/>
      <c r="L1" s="108"/>
      <c r="M1" s="108"/>
      <c r="N1" s="108"/>
      <c r="O1" s="109"/>
      <c r="P1" s="11"/>
    </row>
    <row r="2" spans="1:16" ht="12.75" x14ac:dyDescent="0.2">
      <c r="A2" s="4"/>
      <c r="B2" s="5" t="s">
        <v>1</v>
      </c>
      <c r="C2" s="6" t="s">
        <v>2</v>
      </c>
      <c r="D2" s="4" t="s">
        <v>0</v>
      </c>
      <c r="E2" s="123"/>
      <c r="F2" s="4"/>
      <c r="G2" s="4"/>
      <c r="H2" s="4"/>
      <c r="I2" s="4"/>
      <c r="J2" s="108"/>
      <c r="K2" s="108"/>
      <c r="L2" s="108"/>
      <c r="M2" s="108"/>
      <c r="N2" s="108"/>
      <c r="O2" s="109"/>
      <c r="P2" s="11"/>
    </row>
    <row r="3" spans="1:16" ht="12.75" x14ac:dyDescent="0.2">
      <c r="A3" s="4"/>
      <c r="B3" s="5" t="s">
        <v>3</v>
      </c>
      <c r="C3" s="9" t="s">
        <v>26</v>
      </c>
      <c r="D3" s="4"/>
      <c r="E3" s="123"/>
      <c r="F3" s="4"/>
      <c r="G3" s="4"/>
      <c r="H3" s="4"/>
      <c r="I3" s="4"/>
      <c r="J3" s="108"/>
      <c r="K3" s="108"/>
      <c r="L3" s="108"/>
      <c r="M3" s="108"/>
      <c r="N3" s="108"/>
      <c r="O3" s="109"/>
      <c r="P3" s="11"/>
    </row>
    <row r="4" spans="1:16" ht="12.75" x14ac:dyDescent="0.2">
      <c r="A4" s="4"/>
      <c r="B4" s="5" t="s">
        <v>4</v>
      </c>
      <c r="C4" s="4">
        <v>8</v>
      </c>
      <c r="D4" s="4"/>
      <c r="E4" s="123"/>
      <c r="F4" s="4"/>
      <c r="G4" s="4"/>
      <c r="H4" s="4"/>
      <c r="I4" s="4"/>
      <c r="J4" s="108"/>
      <c r="K4" s="108"/>
      <c r="L4" s="108"/>
      <c r="M4" s="108"/>
      <c r="N4" s="108"/>
      <c r="O4" s="109"/>
      <c r="P4" s="11"/>
    </row>
    <row r="5" spans="1:16" ht="12.75" x14ac:dyDescent="0.2">
      <c r="A5" s="4"/>
      <c r="B5" s="7" t="s">
        <v>5</v>
      </c>
      <c r="C5" s="4">
        <v>75</v>
      </c>
      <c r="D5" s="4"/>
      <c r="E5" s="123"/>
      <c r="F5" s="8"/>
      <c r="G5" s="4"/>
      <c r="H5" s="4"/>
      <c r="I5" s="4"/>
      <c r="J5" s="108"/>
      <c r="K5" s="108"/>
      <c r="L5" s="108"/>
      <c r="M5" s="108"/>
      <c r="N5" s="108"/>
      <c r="O5" s="109"/>
      <c r="P5" s="11"/>
    </row>
    <row r="6" spans="1:16" ht="12.75" x14ac:dyDescent="0.2">
      <c r="A6" s="50" t="s">
        <v>6</v>
      </c>
      <c r="B6" s="50" t="s">
        <v>7</v>
      </c>
      <c r="C6" s="50" t="s">
        <v>8</v>
      </c>
      <c r="D6" s="50" t="s">
        <v>9</v>
      </c>
      <c r="E6" s="52" t="s">
        <v>10</v>
      </c>
      <c r="F6" s="51">
        <v>38362</v>
      </c>
      <c r="G6" s="50" t="s">
        <v>11</v>
      </c>
      <c r="H6" s="52">
        <v>4</v>
      </c>
      <c r="I6" s="52" t="s">
        <v>12</v>
      </c>
      <c r="J6" s="55"/>
      <c r="K6" s="55"/>
      <c r="L6" s="55"/>
      <c r="M6" s="55"/>
      <c r="N6" s="55">
        <v>50</v>
      </c>
      <c r="O6" s="71"/>
      <c r="P6" s="56" t="s">
        <v>13</v>
      </c>
    </row>
    <row r="7" spans="1:16" s="14" customFormat="1" ht="38.25" x14ac:dyDescent="0.2">
      <c r="A7" s="33" t="s">
        <v>14</v>
      </c>
      <c r="B7" s="33" t="s">
        <v>15</v>
      </c>
      <c r="C7" s="33" t="s">
        <v>16</v>
      </c>
      <c r="D7" s="33" t="s">
        <v>17</v>
      </c>
      <c r="E7" s="110" t="s">
        <v>18</v>
      </c>
      <c r="F7" s="33" t="s">
        <v>19</v>
      </c>
      <c r="G7" s="58" t="s">
        <v>20</v>
      </c>
      <c r="H7" s="33" t="s">
        <v>4</v>
      </c>
      <c r="I7" s="33" t="s">
        <v>21</v>
      </c>
      <c r="J7" s="110">
        <v>1</v>
      </c>
      <c r="K7" s="110">
        <v>2</v>
      </c>
      <c r="L7" s="110">
        <v>3</v>
      </c>
      <c r="M7" s="110">
        <v>4</v>
      </c>
      <c r="N7" s="58" t="s">
        <v>24</v>
      </c>
      <c r="O7" s="111" t="s">
        <v>27</v>
      </c>
      <c r="P7" s="59" t="s">
        <v>23</v>
      </c>
    </row>
    <row r="8" spans="1:16" ht="15.75" x14ac:dyDescent="0.2">
      <c r="A8" s="21">
        <v>1</v>
      </c>
      <c r="B8" s="29" t="s">
        <v>326</v>
      </c>
      <c r="C8" s="30" t="s">
        <v>85</v>
      </c>
      <c r="D8" s="21" t="s">
        <v>327</v>
      </c>
      <c r="E8" s="21" t="s">
        <v>31</v>
      </c>
      <c r="F8" s="30">
        <v>39702</v>
      </c>
      <c r="G8" s="21" t="s">
        <v>322</v>
      </c>
      <c r="H8" s="21">
        <v>8</v>
      </c>
      <c r="I8" s="12" t="s">
        <v>720</v>
      </c>
      <c r="J8" s="112">
        <v>12</v>
      </c>
      <c r="K8" s="112">
        <v>19</v>
      </c>
      <c r="L8" s="112">
        <v>21</v>
      </c>
      <c r="M8" s="112">
        <v>15</v>
      </c>
      <c r="N8" s="112">
        <f t="shared" ref="N8:N39" si="0">SUM(J8+K8+L8+M8)</f>
        <v>67</v>
      </c>
      <c r="O8" s="113">
        <f>N8*100/75</f>
        <v>89.333333333333329</v>
      </c>
      <c r="P8" s="21" t="s">
        <v>395</v>
      </c>
    </row>
    <row r="9" spans="1:16" s="74" customFormat="1" ht="15.75" x14ac:dyDescent="0.2">
      <c r="A9" s="19">
        <v>2</v>
      </c>
      <c r="B9" s="19" t="s">
        <v>261</v>
      </c>
      <c r="C9" s="19" t="s">
        <v>195</v>
      </c>
      <c r="D9" s="19" t="s">
        <v>262</v>
      </c>
      <c r="E9" s="19" t="s">
        <v>31</v>
      </c>
      <c r="F9" s="35">
        <v>39794</v>
      </c>
      <c r="G9" s="19" t="s">
        <v>80</v>
      </c>
      <c r="H9" s="19">
        <v>8</v>
      </c>
      <c r="I9" s="72" t="s">
        <v>720</v>
      </c>
      <c r="J9" s="114">
        <v>12</v>
      </c>
      <c r="K9" s="114">
        <v>19</v>
      </c>
      <c r="L9" s="114">
        <v>22</v>
      </c>
      <c r="M9" s="114">
        <v>14</v>
      </c>
      <c r="N9" s="114">
        <f t="shared" si="0"/>
        <v>67</v>
      </c>
      <c r="O9" s="115">
        <f t="shared" ref="O9:O71" si="1">N9*100/75</f>
        <v>89.333333333333329</v>
      </c>
      <c r="P9" s="19" t="s">
        <v>217</v>
      </c>
    </row>
    <row r="10" spans="1:16" ht="15.75" x14ac:dyDescent="0.2">
      <c r="A10" s="21">
        <v>3</v>
      </c>
      <c r="B10" s="21" t="s">
        <v>263</v>
      </c>
      <c r="C10" s="21" t="s">
        <v>264</v>
      </c>
      <c r="D10" s="21" t="s">
        <v>133</v>
      </c>
      <c r="E10" s="21" t="s">
        <v>31</v>
      </c>
      <c r="F10" s="22">
        <v>39751</v>
      </c>
      <c r="G10" s="21" t="s">
        <v>80</v>
      </c>
      <c r="H10" s="21">
        <v>8</v>
      </c>
      <c r="I10" s="12" t="s">
        <v>12</v>
      </c>
      <c r="J10" s="112">
        <v>12</v>
      </c>
      <c r="K10" s="112">
        <v>19</v>
      </c>
      <c r="L10" s="112">
        <v>21</v>
      </c>
      <c r="M10" s="112">
        <v>14</v>
      </c>
      <c r="N10" s="112">
        <f t="shared" si="0"/>
        <v>66</v>
      </c>
      <c r="O10" s="113">
        <f t="shared" si="1"/>
        <v>88</v>
      </c>
      <c r="P10" s="21" t="s">
        <v>218</v>
      </c>
    </row>
    <row r="11" spans="1:16" ht="15.75" x14ac:dyDescent="0.2">
      <c r="A11" s="21">
        <v>4</v>
      </c>
      <c r="B11" s="29" t="s">
        <v>330</v>
      </c>
      <c r="C11" s="30" t="s">
        <v>331</v>
      </c>
      <c r="D11" s="23" t="s">
        <v>129</v>
      </c>
      <c r="E11" s="21" t="s">
        <v>31</v>
      </c>
      <c r="F11" s="30">
        <v>39632</v>
      </c>
      <c r="G11" s="21" t="s">
        <v>322</v>
      </c>
      <c r="H11" s="21">
        <v>8</v>
      </c>
      <c r="I11" s="12" t="s">
        <v>12</v>
      </c>
      <c r="J11" s="112">
        <v>12</v>
      </c>
      <c r="K11" s="112">
        <v>19</v>
      </c>
      <c r="L11" s="112">
        <v>20</v>
      </c>
      <c r="M11" s="112">
        <v>15</v>
      </c>
      <c r="N11" s="112">
        <f t="shared" si="0"/>
        <v>66</v>
      </c>
      <c r="O11" s="113">
        <f t="shared" si="1"/>
        <v>88</v>
      </c>
      <c r="P11" s="21" t="s">
        <v>395</v>
      </c>
    </row>
    <row r="12" spans="1:16" ht="15.75" x14ac:dyDescent="0.2">
      <c r="A12" s="21">
        <v>5</v>
      </c>
      <c r="B12" s="29" t="s">
        <v>328</v>
      </c>
      <c r="C12" s="30" t="s">
        <v>111</v>
      </c>
      <c r="D12" s="23" t="s">
        <v>329</v>
      </c>
      <c r="E12" s="21" t="s">
        <v>31</v>
      </c>
      <c r="F12" s="30">
        <v>39705</v>
      </c>
      <c r="G12" s="21" t="s">
        <v>322</v>
      </c>
      <c r="H12" s="21">
        <v>8</v>
      </c>
      <c r="I12" s="12" t="s">
        <v>12</v>
      </c>
      <c r="J12" s="112">
        <v>12</v>
      </c>
      <c r="K12" s="112">
        <v>18</v>
      </c>
      <c r="L12" s="112">
        <v>22</v>
      </c>
      <c r="M12" s="112">
        <v>13</v>
      </c>
      <c r="N12" s="112">
        <f t="shared" si="0"/>
        <v>65</v>
      </c>
      <c r="O12" s="113">
        <f t="shared" si="1"/>
        <v>86.666666666666671</v>
      </c>
      <c r="P12" s="21" t="s">
        <v>396</v>
      </c>
    </row>
    <row r="13" spans="1:16" s="74" customFormat="1" ht="15.75" x14ac:dyDescent="0.2">
      <c r="A13" s="19">
        <v>6</v>
      </c>
      <c r="B13" s="90" t="s">
        <v>731</v>
      </c>
      <c r="C13" s="19"/>
      <c r="D13" s="19"/>
      <c r="E13" s="19"/>
      <c r="F13" s="35"/>
      <c r="G13" s="19"/>
      <c r="H13" s="19"/>
      <c r="I13" s="72" t="s">
        <v>12</v>
      </c>
      <c r="J13" s="114">
        <v>12</v>
      </c>
      <c r="K13" s="114">
        <v>19</v>
      </c>
      <c r="L13" s="114">
        <v>21</v>
      </c>
      <c r="M13" s="114">
        <v>13</v>
      </c>
      <c r="N13" s="114">
        <f t="shared" si="0"/>
        <v>65</v>
      </c>
      <c r="O13" s="115">
        <f t="shared" si="1"/>
        <v>86.666666666666671</v>
      </c>
      <c r="P13" s="139" t="s">
        <v>386</v>
      </c>
    </row>
    <row r="14" spans="1:16" ht="15.75" x14ac:dyDescent="0.2">
      <c r="A14" s="21">
        <v>7</v>
      </c>
      <c r="B14" s="29" t="s">
        <v>81</v>
      </c>
      <c r="C14" s="30" t="s">
        <v>341</v>
      </c>
      <c r="D14" s="21" t="s">
        <v>342</v>
      </c>
      <c r="E14" s="21" t="s">
        <v>10</v>
      </c>
      <c r="F14" s="30">
        <v>39598</v>
      </c>
      <c r="G14" s="21" t="s">
        <v>322</v>
      </c>
      <c r="H14" s="21">
        <v>8</v>
      </c>
      <c r="I14" s="12" t="s">
        <v>12</v>
      </c>
      <c r="J14" s="112">
        <v>12</v>
      </c>
      <c r="K14" s="112">
        <v>20</v>
      </c>
      <c r="L14" s="112">
        <v>19</v>
      </c>
      <c r="M14" s="112">
        <v>14</v>
      </c>
      <c r="N14" s="112">
        <f t="shared" si="0"/>
        <v>65</v>
      </c>
      <c r="O14" s="113">
        <f t="shared" si="1"/>
        <v>86.666666666666671</v>
      </c>
      <c r="P14" s="21" t="s">
        <v>394</v>
      </c>
    </row>
    <row r="15" spans="1:16" s="74" customFormat="1" ht="15.75" x14ac:dyDescent="0.2">
      <c r="A15" s="19">
        <v>8</v>
      </c>
      <c r="B15" s="19" t="s">
        <v>319</v>
      </c>
      <c r="C15" s="35" t="s">
        <v>320</v>
      </c>
      <c r="D15" s="19" t="s">
        <v>321</v>
      </c>
      <c r="E15" s="19" t="s">
        <v>31</v>
      </c>
      <c r="F15" s="35">
        <v>39652</v>
      </c>
      <c r="G15" s="19" t="s">
        <v>322</v>
      </c>
      <c r="H15" s="19">
        <v>8</v>
      </c>
      <c r="I15" s="72" t="s">
        <v>12</v>
      </c>
      <c r="J15" s="114">
        <v>12</v>
      </c>
      <c r="K15" s="114">
        <v>17</v>
      </c>
      <c r="L15" s="114">
        <v>22</v>
      </c>
      <c r="M15" s="114">
        <v>14</v>
      </c>
      <c r="N15" s="114">
        <f t="shared" si="0"/>
        <v>65</v>
      </c>
      <c r="O15" s="115">
        <f t="shared" si="1"/>
        <v>86.666666666666671</v>
      </c>
      <c r="P15" s="19" t="s">
        <v>394</v>
      </c>
    </row>
    <row r="16" spans="1:16" s="74" customFormat="1" ht="15.75" x14ac:dyDescent="0.2">
      <c r="A16" s="19">
        <v>9</v>
      </c>
      <c r="B16" s="42" t="s">
        <v>353</v>
      </c>
      <c r="C16" s="42" t="s">
        <v>354</v>
      </c>
      <c r="D16" s="42" t="s">
        <v>355</v>
      </c>
      <c r="E16" s="25" t="s">
        <v>31</v>
      </c>
      <c r="F16" s="79">
        <v>39782</v>
      </c>
      <c r="G16" s="25" t="s">
        <v>146</v>
      </c>
      <c r="H16" s="19">
        <v>8</v>
      </c>
      <c r="I16" s="72" t="s">
        <v>12</v>
      </c>
      <c r="J16" s="116">
        <v>12</v>
      </c>
      <c r="K16" s="116">
        <v>18</v>
      </c>
      <c r="L16" s="116">
        <v>20</v>
      </c>
      <c r="M16" s="116">
        <v>15</v>
      </c>
      <c r="N16" s="114">
        <f t="shared" si="0"/>
        <v>65</v>
      </c>
      <c r="O16" s="115">
        <f t="shared" si="1"/>
        <v>86.666666666666671</v>
      </c>
      <c r="P16" s="42" t="s">
        <v>398</v>
      </c>
    </row>
    <row r="17" spans="1:16" s="74" customFormat="1" ht="15.75" x14ac:dyDescent="0.2">
      <c r="A17" s="19">
        <v>10</v>
      </c>
      <c r="B17" s="19" t="s">
        <v>323</v>
      </c>
      <c r="C17" s="35" t="s">
        <v>132</v>
      </c>
      <c r="D17" s="19" t="s">
        <v>129</v>
      </c>
      <c r="E17" s="35" t="s">
        <v>31</v>
      </c>
      <c r="F17" s="35">
        <v>39659</v>
      </c>
      <c r="G17" s="19" t="s">
        <v>322</v>
      </c>
      <c r="H17" s="19">
        <v>8</v>
      </c>
      <c r="I17" s="72" t="s">
        <v>12</v>
      </c>
      <c r="J17" s="114">
        <v>12</v>
      </c>
      <c r="K17" s="114">
        <v>19</v>
      </c>
      <c r="L17" s="114">
        <v>18</v>
      </c>
      <c r="M17" s="114">
        <v>15</v>
      </c>
      <c r="N17" s="114">
        <f t="shared" si="0"/>
        <v>64</v>
      </c>
      <c r="O17" s="115">
        <f t="shared" si="1"/>
        <v>85.333333333333329</v>
      </c>
      <c r="P17" s="19" t="s">
        <v>394</v>
      </c>
    </row>
    <row r="18" spans="1:16" s="74" customFormat="1" ht="15.75" x14ac:dyDescent="0.2">
      <c r="A18" s="19">
        <v>11</v>
      </c>
      <c r="B18" s="42" t="s">
        <v>317</v>
      </c>
      <c r="C18" s="42" t="s">
        <v>318</v>
      </c>
      <c r="D18" s="42" t="s">
        <v>196</v>
      </c>
      <c r="E18" s="42" t="s">
        <v>31</v>
      </c>
      <c r="F18" s="76">
        <v>39694</v>
      </c>
      <c r="G18" s="19" t="s">
        <v>130</v>
      </c>
      <c r="H18" s="19">
        <v>8</v>
      </c>
      <c r="I18" s="72" t="s">
        <v>12</v>
      </c>
      <c r="J18" s="114">
        <v>12</v>
      </c>
      <c r="K18" s="114">
        <v>15</v>
      </c>
      <c r="L18" s="114">
        <v>21</v>
      </c>
      <c r="M18" s="114">
        <v>12</v>
      </c>
      <c r="N18" s="114">
        <f t="shared" si="0"/>
        <v>60</v>
      </c>
      <c r="O18" s="115">
        <f t="shared" si="1"/>
        <v>80</v>
      </c>
      <c r="P18" s="42" t="s">
        <v>393</v>
      </c>
    </row>
    <row r="19" spans="1:16" ht="15.75" x14ac:dyDescent="0.2">
      <c r="A19" s="21">
        <v>12</v>
      </c>
      <c r="B19" s="19" t="s">
        <v>236</v>
      </c>
      <c r="C19" s="19" t="s">
        <v>237</v>
      </c>
      <c r="D19" s="19" t="s">
        <v>70</v>
      </c>
      <c r="E19" s="19" t="s">
        <v>31</v>
      </c>
      <c r="F19" s="35">
        <v>39769</v>
      </c>
      <c r="G19" s="20" t="s">
        <v>238</v>
      </c>
      <c r="H19" s="19">
        <v>8</v>
      </c>
      <c r="I19" s="12" t="s">
        <v>12</v>
      </c>
      <c r="J19" s="112">
        <v>11</v>
      </c>
      <c r="K19" s="112">
        <v>18</v>
      </c>
      <c r="L19" s="112">
        <v>15</v>
      </c>
      <c r="M19" s="112">
        <v>14</v>
      </c>
      <c r="N19" s="112">
        <f t="shared" si="0"/>
        <v>58</v>
      </c>
      <c r="O19" s="113">
        <f t="shared" si="1"/>
        <v>77.333333333333329</v>
      </c>
      <c r="P19" s="19" t="s">
        <v>384</v>
      </c>
    </row>
    <row r="20" spans="1:16" ht="15.75" x14ac:dyDescent="0.2">
      <c r="A20" s="21">
        <v>13</v>
      </c>
      <c r="B20" s="29" t="s">
        <v>345</v>
      </c>
      <c r="C20" s="30" t="s">
        <v>85</v>
      </c>
      <c r="D20" s="23" t="s">
        <v>346</v>
      </c>
      <c r="E20" s="21" t="s">
        <v>31</v>
      </c>
      <c r="F20" s="30">
        <v>39588</v>
      </c>
      <c r="G20" s="21" t="s">
        <v>322</v>
      </c>
      <c r="H20" s="21">
        <v>8</v>
      </c>
      <c r="I20" s="12" t="s">
        <v>12</v>
      </c>
      <c r="J20" s="112">
        <v>12</v>
      </c>
      <c r="K20" s="112">
        <v>19</v>
      </c>
      <c r="L20" s="112">
        <v>17</v>
      </c>
      <c r="M20" s="112">
        <v>10</v>
      </c>
      <c r="N20" s="112">
        <f t="shared" si="0"/>
        <v>58</v>
      </c>
      <c r="O20" s="113">
        <f t="shared" si="1"/>
        <v>77.333333333333329</v>
      </c>
      <c r="P20" s="21" t="s">
        <v>394</v>
      </c>
    </row>
    <row r="21" spans="1:16" ht="15.75" x14ac:dyDescent="0.2">
      <c r="A21" s="21">
        <v>14</v>
      </c>
      <c r="B21" s="60" t="s">
        <v>719</v>
      </c>
      <c r="C21" s="60" t="s">
        <v>82</v>
      </c>
      <c r="D21" s="60" t="s">
        <v>73</v>
      </c>
      <c r="E21" s="130" t="s">
        <v>10</v>
      </c>
      <c r="F21" s="68">
        <v>39794</v>
      </c>
      <c r="G21" s="41" t="s">
        <v>146</v>
      </c>
      <c r="H21" s="117">
        <v>8</v>
      </c>
      <c r="I21" s="12" t="s">
        <v>12</v>
      </c>
      <c r="J21" s="117">
        <v>12</v>
      </c>
      <c r="K21" s="117">
        <v>19</v>
      </c>
      <c r="L21" s="117">
        <v>13</v>
      </c>
      <c r="M21" s="117">
        <v>14</v>
      </c>
      <c r="N21" s="117">
        <f t="shared" si="0"/>
        <v>58</v>
      </c>
      <c r="O21" s="113">
        <f t="shared" si="1"/>
        <v>77.333333333333329</v>
      </c>
      <c r="P21" s="21" t="s">
        <v>230</v>
      </c>
    </row>
    <row r="22" spans="1:16" ht="15.75" x14ac:dyDescent="0.2">
      <c r="A22" s="21">
        <v>15</v>
      </c>
      <c r="B22" s="21" t="s">
        <v>350</v>
      </c>
      <c r="C22" s="21" t="s">
        <v>351</v>
      </c>
      <c r="D22" s="21" t="s">
        <v>352</v>
      </c>
      <c r="E22" s="21" t="s">
        <v>10</v>
      </c>
      <c r="F22" s="22">
        <v>39357</v>
      </c>
      <c r="G22" s="21" t="s">
        <v>136</v>
      </c>
      <c r="H22" s="21">
        <v>8</v>
      </c>
      <c r="I22" s="12" t="s">
        <v>12</v>
      </c>
      <c r="J22" s="112">
        <v>12</v>
      </c>
      <c r="K22" s="112">
        <v>19</v>
      </c>
      <c r="L22" s="112">
        <v>14</v>
      </c>
      <c r="M22" s="112">
        <v>9</v>
      </c>
      <c r="N22" s="112">
        <f t="shared" si="0"/>
        <v>54</v>
      </c>
      <c r="O22" s="113">
        <f t="shared" si="1"/>
        <v>72</v>
      </c>
      <c r="P22" s="21" t="s">
        <v>228</v>
      </c>
    </row>
    <row r="23" spans="1:16" s="74" customFormat="1" ht="15.75" x14ac:dyDescent="0.2">
      <c r="A23" s="19">
        <v>16</v>
      </c>
      <c r="B23" s="19" t="s">
        <v>324</v>
      </c>
      <c r="C23" s="35" t="s">
        <v>181</v>
      </c>
      <c r="D23" s="19" t="s">
        <v>325</v>
      </c>
      <c r="E23" s="35" t="s">
        <v>10</v>
      </c>
      <c r="F23" s="35">
        <v>39700</v>
      </c>
      <c r="G23" s="19" t="s">
        <v>322</v>
      </c>
      <c r="H23" s="19">
        <v>8</v>
      </c>
      <c r="I23" s="72" t="s">
        <v>12</v>
      </c>
      <c r="J23" s="114">
        <v>4</v>
      </c>
      <c r="K23" s="114">
        <v>15</v>
      </c>
      <c r="L23" s="114">
        <v>20</v>
      </c>
      <c r="M23" s="114">
        <v>15</v>
      </c>
      <c r="N23" s="114">
        <f t="shared" si="0"/>
        <v>54</v>
      </c>
      <c r="O23" s="115">
        <f t="shared" si="1"/>
        <v>72</v>
      </c>
      <c r="P23" s="19" t="s">
        <v>394</v>
      </c>
    </row>
    <row r="24" spans="1:16" ht="15.75" x14ac:dyDescent="0.2">
      <c r="A24" s="21">
        <v>17</v>
      </c>
      <c r="B24" s="29" t="s">
        <v>333</v>
      </c>
      <c r="C24" s="30" t="s">
        <v>82</v>
      </c>
      <c r="D24" s="21" t="s">
        <v>334</v>
      </c>
      <c r="E24" s="21" t="s">
        <v>10</v>
      </c>
      <c r="F24" s="30">
        <v>39895</v>
      </c>
      <c r="G24" s="21" t="s">
        <v>322</v>
      </c>
      <c r="H24" s="21">
        <v>8</v>
      </c>
      <c r="I24" s="12"/>
      <c r="J24" s="112">
        <v>12</v>
      </c>
      <c r="K24" s="112">
        <v>17</v>
      </c>
      <c r="L24" s="112">
        <v>13</v>
      </c>
      <c r="M24" s="112">
        <v>11</v>
      </c>
      <c r="N24" s="112">
        <f t="shared" si="0"/>
        <v>53</v>
      </c>
      <c r="O24" s="113">
        <f t="shared" si="1"/>
        <v>70.666666666666671</v>
      </c>
      <c r="P24" s="21" t="s">
        <v>394</v>
      </c>
    </row>
    <row r="25" spans="1:16" ht="15.75" x14ac:dyDescent="0.2">
      <c r="A25" s="21">
        <v>18</v>
      </c>
      <c r="B25" s="28" t="s">
        <v>373</v>
      </c>
      <c r="C25" s="28" t="s">
        <v>141</v>
      </c>
      <c r="D25" s="28" t="s">
        <v>100</v>
      </c>
      <c r="E25" s="41" t="s">
        <v>31</v>
      </c>
      <c r="F25" s="22">
        <v>39832</v>
      </c>
      <c r="G25" s="41" t="s">
        <v>146</v>
      </c>
      <c r="H25" s="21">
        <v>8</v>
      </c>
      <c r="I25" s="10"/>
      <c r="J25" s="117">
        <v>12</v>
      </c>
      <c r="K25" s="117">
        <v>12</v>
      </c>
      <c r="L25" s="117">
        <v>13</v>
      </c>
      <c r="M25" s="117">
        <v>15</v>
      </c>
      <c r="N25" s="112">
        <f t="shared" si="0"/>
        <v>52</v>
      </c>
      <c r="O25" s="113">
        <f t="shared" si="1"/>
        <v>69.333333333333329</v>
      </c>
      <c r="P25" s="21" t="s">
        <v>230</v>
      </c>
    </row>
    <row r="26" spans="1:16" ht="15.75" x14ac:dyDescent="0.2">
      <c r="A26" s="21">
        <v>19</v>
      </c>
      <c r="B26" s="21" t="s">
        <v>243</v>
      </c>
      <c r="C26" s="21" t="s">
        <v>244</v>
      </c>
      <c r="D26" s="21" t="s">
        <v>245</v>
      </c>
      <c r="E26" s="21" t="s">
        <v>31</v>
      </c>
      <c r="F26" s="22">
        <v>39660</v>
      </c>
      <c r="G26" s="21" t="s">
        <v>35</v>
      </c>
      <c r="H26" s="21">
        <v>8</v>
      </c>
      <c r="I26" s="12"/>
      <c r="J26" s="112">
        <v>4</v>
      </c>
      <c r="K26" s="112">
        <v>16</v>
      </c>
      <c r="L26" s="112">
        <v>17</v>
      </c>
      <c r="M26" s="112">
        <v>14</v>
      </c>
      <c r="N26" s="112">
        <f t="shared" si="0"/>
        <v>51</v>
      </c>
      <c r="O26" s="113">
        <f t="shared" si="1"/>
        <v>68</v>
      </c>
      <c r="P26" s="21" t="s">
        <v>212</v>
      </c>
    </row>
    <row r="27" spans="1:16" ht="15.75" x14ac:dyDescent="0.2">
      <c r="A27" s="21">
        <v>20</v>
      </c>
      <c r="B27" s="28" t="s">
        <v>370</v>
      </c>
      <c r="C27" s="28" t="s">
        <v>255</v>
      </c>
      <c r="D27" s="28" t="s">
        <v>133</v>
      </c>
      <c r="E27" s="41" t="s">
        <v>31</v>
      </c>
      <c r="F27" s="22">
        <v>39819</v>
      </c>
      <c r="G27" s="41" t="s">
        <v>146</v>
      </c>
      <c r="H27" s="21">
        <v>8</v>
      </c>
      <c r="I27" s="10"/>
      <c r="J27" s="117">
        <v>4</v>
      </c>
      <c r="K27" s="117">
        <v>15</v>
      </c>
      <c r="L27" s="117">
        <v>18</v>
      </c>
      <c r="M27" s="117">
        <v>14</v>
      </c>
      <c r="N27" s="112">
        <f t="shared" si="0"/>
        <v>51</v>
      </c>
      <c r="O27" s="113">
        <f t="shared" si="1"/>
        <v>68</v>
      </c>
      <c r="P27" s="21" t="s">
        <v>400</v>
      </c>
    </row>
    <row r="28" spans="1:16" ht="15.75" x14ac:dyDescent="0.2">
      <c r="A28" s="21">
        <v>21</v>
      </c>
      <c r="B28" s="28" t="s">
        <v>367</v>
      </c>
      <c r="C28" s="28" t="s">
        <v>368</v>
      </c>
      <c r="D28" s="28" t="s">
        <v>369</v>
      </c>
      <c r="E28" s="41" t="s">
        <v>31</v>
      </c>
      <c r="F28" s="22">
        <v>39750</v>
      </c>
      <c r="G28" s="41" t="s">
        <v>146</v>
      </c>
      <c r="H28" s="21">
        <v>8</v>
      </c>
      <c r="I28" s="10"/>
      <c r="J28" s="117">
        <v>12</v>
      </c>
      <c r="K28" s="117">
        <v>11</v>
      </c>
      <c r="L28" s="117">
        <v>13</v>
      </c>
      <c r="M28" s="117">
        <v>14</v>
      </c>
      <c r="N28" s="112">
        <f t="shared" si="0"/>
        <v>50</v>
      </c>
      <c r="O28" s="113">
        <f t="shared" si="1"/>
        <v>66.666666666666671</v>
      </c>
      <c r="P28" s="21" t="s">
        <v>400</v>
      </c>
    </row>
    <row r="29" spans="1:16" ht="15.75" x14ac:dyDescent="0.2">
      <c r="A29" s="21">
        <v>22</v>
      </c>
      <c r="B29" s="29" t="s">
        <v>332</v>
      </c>
      <c r="C29" s="30" t="s">
        <v>85</v>
      </c>
      <c r="D29" s="23" t="s">
        <v>321</v>
      </c>
      <c r="E29" s="21" t="s">
        <v>31</v>
      </c>
      <c r="F29" s="30">
        <v>39626</v>
      </c>
      <c r="G29" s="21" t="s">
        <v>322</v>
      </c>
      <c r="H29" s="21">
        <v>8</v>
      </c>
      <c r="I29" s="12"/>
      <c r="J29" s="112">
        <v>4</v>
      </c>
      <c r="K29" s="112">
        <v>16</v>
      </c>
      <c r="L29" s="112">
        <v>19</v>
      </c>
      <c r="M29" s="112">
        <v>11</v>
      </c>
      <c r="N29" s="112">
        <f t="shared" si="0"/>
        <v>50</v>
      </c>
      <c r="O29" s="113">
        <f t="shared" si="1"/>
        <v>66.666666666666671</v>
      </c>
      <c r="P29" s="21" t="s">
        <v>396</v>
      </c>
    </row>
    <row r="30" spans="1:16" ht="15.75" x14ac:dyDescent="0.2">
      <c r="A30" s="21">
        <v>23</v>
      </c>
      <c r="B30" s="28" t="s">
        <v>365</v>
      </c>
      <c r="C30" s="28" t="s">
        <v>366</v>
      </c>
      <c r="D30" s="28" t="s">
        <v>355</v>
      </c>
      <c r="E30" s="41" t="s">
        <v>31</v>
      </c>
      <c r="F30" s="22">
        <v>39613</v>
      </c>
      <c r="G30" s="41" t="s">
        <v>146</v>
      </c>
      <c r="H30" s="21">
        <v>8</v>
      </c>
      <c r="I30" s="10"/>
      <c r="J30" s="117">
        <v>4</v>
      </c>
      <c r="K30" s="117">
        <v>17</v>
      </c>
      <c r="L30" s="117">
        <v>15</v>
      </c>
      <c r="M30" s="117">
        <v>14</v>
      </c>
      <c r="N30" s="112">
        <f t="shared" si="0"/>
        <v>50</v>
      </c>
      <c r="O30" s="113">
        <f t="shared" si="1"/>
        <v>66.666666666666671</v>
      </c>
      <c r="P30" s="21" t="s">
        <v>399</v>
      </c>
    </row>
    <row r="31" spans="1:16" ht="15.75" x14ac:dyDescent="0.2">
      <c r="A31" s="21">
        <v>24</v>
      </c>
      <c r="B31" s="28" t="s">
        <v>375</v>
      </c>
      <c r="C31" s="28" t="s">
        <v>376</v>
      </c>
      <c r="D31" s="28" t="s">
        <v>340</v>
      </c>
      <c r="E31" s="41" t="s">
        <v>10</v>
      </c>
      <c r="F31" s="22">
        <v>39692</v>
      </c>
      <c r="G31" s="41" t="s">
        <v>146</v>
      </c>
      <c r="H31" s="21">
        <v>8</v>
      </c>
      <c r="I31" s="10"/>
      <c r="J31" s="117">
        <v>4</v>
      </c>
      <c r="K31" s="117">
        <v>18</v>
      </c>
      <c r="L31" s="117">
        <v>16</v>
      </c>
      <c r="M31" s="117">
        <v>12</v>
      </c>
      <c r="N31" s="112">
        <f t="shared" si="0"/>
        <v>50</v>
      </c>
      <c r="O31" s="113">
        <f t="shared" si="1"/>
        <v>66.666666666666671</v>
      </c>
      <c r="P31" s="21" t="s">
        <v>230</v>
      </c>
    </row>
    <row r="32" spans="1:16" ht="15.75" x14ac:dyDescent="0.2">
      <c r="A32" s="21">
        <v>25</v>
      </c>
      <c r="B32" s="23" t="s">
        <v>252</v>
      </c>
      <c r="C32" s="21" t="s">
        <v>253</v>
      </c>
      <c r="D32" s="21" t="s">
        <v>30</v>
      </c>
      <c r="E32" s="21" t="s">
        <v>31</v>
      </c>
      <c r="F32" s="22">
        <v>40044</v>
      </c>
      <c r="G32" s="23" t="s">
        <v>35</v>
      </c>
      <c r="H32" s="21">
        <v>8</v>
      </c>
      <c r="I32" s="12"/>
      <c r="J32" s="112">
        <v>12</v>
      </c>
      <c r="K32" s="112">
        <v>17</v>
      </c>
      <c r="L32" s="112">
        <v>12</v>
      </c>
      <c r="M32" s="112">
        <v>8</v>
      </c>
      <c r="N32" s="112">
        <f t="shared" si="0"/>
        <v>49</v>
      </c>
      <c r="O32" s="113">
        <f t="shared" si="1"/>
        <v>65.333333333333329</v>
      </c>
      <c r="P32" s="23" t="s">
        <v>212</v>
      </c>
    </row>
    <row r="33" spans="1:16" ht="15.75" x14ac:dyDescent="0.2">
      <c r="A33" s="21">
        <v>26</v>
      </c>
      <c r="B33" s="21" t="s">
        <v>265</v>
      </c>
      <c r="C33" s="21" t="s">
        <v>266</v>
      </c>
      <c r="D33" s="21" t="s">
        <v>267</v>
      </c>
      <c r="E33" s="21" t="s">
        <v>31</v>
      </c>
      <c r="F33" s="22">
        <v>39826</v>
      </c>
      <c r="G33" s="21" t="s">
        <v>268</v>
      </c>
      <c r="H33" s="21">
        <v>8</v>
      </c>
      <c r="I33" s="12"/>
      <c r="J33" s="112">
        <v>11</v>
      </c>
      <c r="K33" s="112">
        <v>12</v>
      </c>
      <c r="L33" s="112">
        <v>13</v>
      </c>
      <c r="M33" s="112">
        <v>12</v>
      </c>
      <c r="N33" s="112">
        <f t="shared" si="0"/>
        <v>48</v>
      </c>
      <c r="O33" s="113">
        <f t="shared" si="1"/>
        <v>64</v>
      </c>
      <c r="P33" s="21" t="s">
        <v>387</v>
      </c>
    </row>
    <row r="34" spans="1:16" ht="15.75" x14ac:dyDescent="0.2">
      <c r="A34" s="21">
        <v>27</v>
      </c>
      <c r="B34" s="21" t="s">
        <v>347</v>
      </c>
      <c r="C34" s="21" t="s">
        <v>82</v>
      </c>
      <c r="D34" s="21" t="s">
        <v>348</v>
      </c>
      <c r="E34" s="21" t="s">
        <v>10</v>
      </c>
      <c r="F34" s="22">
        <v>39736</v>
      </c>
      <c r="G34" s="21" t="s">
        <v>349</v>
      </c>
      <c r="H34" s="21">
        <v>8</v>
      </c>
      <c r="I34" s="12"/>
      <c r="J34" s="112">
        <v>4</v>
      </c>
      <c r="K34" s="112">
        <v>18</v>
      </c>
      <c r="L34" s="112">
        <v>14</v>
      </c>
      <c r="M34" s="112">
        <v>11</v>
      </c>
      <c r="N34" s="112">
        <f t="shared" si="0"/>
        <v>47</v>
      </c>
      <c r="O34" s="113">
        <f t="shared" si="1"/>
        <v>62.666666666666664</v>
      </c>
      <c r="P34" s="21" t="s">
        <v>397</v>
      </c>
    </row>
    <row r="35" spans="1:16" ht="15.75" x14ac:dyDescent="0.2">
      <c r="A35" s="21">
        <v>28</v>
      </c>
      <c r="B35" s="31" t="s">
        <v>381</v>
      </c>
      <c r="C35" s="31" t="s">
        <v>382</v>
      </c>
      <c r="D35" s="31" t="s">
        <v>383</v>
      </c>
      <c r="E35" s="21" t="s">
        <v>10</v>
      </c>
      <c r="F35" s="32">
        <v>39897</v>
      </c>
      <c r="G35" s="21" t="s">
        <v>187</v>
      </c>
      <c r="H35" s="21">
        <v>8</v>
      </c>
      <c r="I35" s="10"/>
      <c r="J35" s="117">
        <v>4</v>
      </c>
      <c r="K35" s="117">
        <v>13</v>
      </c>
      <c r="L35" s="117">
        <v>15</v>
      </c>
      <c r="M35" s="117">
        <v>15</v>
      </c>
      <c r="N35" s="112">
        <f t="shared" si="0"/>
        <v>47</v>
      </c>
      <c r="O35" s="113">
        <f t="shared" si="1"/>
        <v>62.666666666666664</v>
      </c>
      <c r="P35" s="21" t="s">
        <v>401</v>
      </c>
    </row>
    <row r="36" spans="1:16" ht="15.75" x14ac:dyDescent="0.2">
      <c r="A36" s="21">
        <v>29</v>
      </c>
      <c r="B36" s="21" t="s">
        <v>269</v>
      </c>
      <c r="C36" s="21" t="s">
        <v>270</v>
      </c>
      <c r="D36" s="21" t="s">
        <v>271</v>
      </c>
      <c r="E36" s="21" t="s">
        <v>31</v>
      </c>
      <c r="F36" s="22">
        <v>39888</v>
      </c>
      <c r="G36" s="21" t="s">
        <v>80</v>
      </c>
      <c r="H36" s="21">
        <v>8</v>
      </c>
      <c r="I36" s="12"/>
      <c r="J36" s="112">
        <v>10</v>
      </c>
      <c r="K36" s="112">
        <v>14</v>
      </c>
      <c r="L36" s="112">
        <v>7</v>
      </c>
      <c r="M36" s="112">
        <v>14</v>
      </c>
      <c r="N36" s="112">
        <f t="shared" si="0"/>
        <v>45</v>
      </c>
      <c r="O36" s="113">
        <f t="shared" si="1"/>
        <v>60</v>
      </c>
      <c r="P36" s="21" t="s">
        <v>217</v>
      </c>
    </row>
    <row r="37" spans="1:16" ht="15.75" x14ac:dyDescent="0.2">
      <c r="A37" s="21">
        <v>30</v>
      </c>
      <c r="B37" s="36" t="s">
        <v>239</v>
      </c>
      <c r="C37" s="36" t="s">
        <v>240</v>
      </c>
      <c r="D37" s="36" t="s">
        <v>241</v>
      </c>
      <c r="E37" s="36" t="s">
        <v>10</v>
      </c>
      <c r="F37" s="37">
        <v>39633</v>
      </c>
      <c r="G37" s="36" t="s">
        <v>242</v>
      </c>
      <c r="H37" s="36">
        <v>8</v>
      </c>
      <c r="I37" s="12"/>
      <c r="J37" s="112">
        <v>4</v>
      </c>
      <c r="K37" s="112">
        <v>17</v>
      </c>
      <c r="L37" s="112">
        <v>9</v>
      </c>
      <c r="M37" s="112">
        <v>14</v>
      </c>
      <c r="N37" s="112">
        <f t="shared" si="0"/>
        <v>44</v>
      </c>
      <c r="O37" s="113">
        <f t="shared" si="1"/>
        <v>58.666666666666664</v>
      </c>
      <c r="P37" s="36" t="s">
        <v>385</v>
      </c>
    </row>
    <row r="38" spans="1:16" ht="15.75" x14ac:dyDescent="0.2">
      <c r="A38" s="21">
        <v>31</v>
      </c>
      <c r="B38" s="29" t="s">
        <v>338</v>
      </c>
      <c r="C38" s="30" t="s">
        <v>339</v>
      </c>
      <c r="D38" s="21" t="s">
        <v>340</v>
      </c>
      <c r="E38" s="21" t="s">
        <v>10</v>
      </c>
      <c r="F38" s="30">
        <v>39558</v>
      </c>
      <c r="G38" s="21" t="s">
        <v>322</v>
      </c>
      <c r="H38" s="21">
        <v>8</v>
      </c>
      <c r="I38" s="12"/>
      <c r="J38" s="112">
        <v>12</v>
      </c>
      <c r="K38" s="112">
        <v>16</v>
      </c>
      <c r="L38" s="112">
        <v>15</v>
      </c>
      <c r="M38" s="112">
        <v>0</v>
      </c>
      <c r="N38" s="112">
        <f t="shared" si="0"/>
        <v>43</v>
      </c>
      <c r="O38" s="113">
        <f t="shared" si="1"/>
        <v>57.333333333333336</v>
      </c>
      <c r="P38" s="21" t="s">
        <v>395</v>
      </c>
    </row>
    <row r="39" spans="1:16" ht="15.75" x14ac:dyDescent="0.2">
      <c r="A39" s="21">
        <v>32</v>
      </c>
      <c r="B39" s="28" t="s">
        <v>256</v>
      </c>
      <c r="C39" s="28" t="s">
        <v>148</v>
      </c>
      <c r="D39" s="28" t="s">
        <v>271</v>
      </c>
      <c r="E39" s="41" t="s">
        <v>31</v>
      </c>
      <c r="F39" s="22">
        <v>39847</v>
      </c>
      <c r="G39" s="41" t="s">
        <v>146</v>
      </c>
      <c r="H39" s="21">
        <v>8</v>
      </c>
      <c r="I39" s="10"/>
      <c r="J39" s="117">
        <v>12</v>
      </c>
      <c r="K39" s="117">
        <v>17</v>
      </c>
      <c r="L39" s="117">
        <v>14</v>
      </c>
      <c r="M39" s="117">
        <v>0</v>
      </c>
      <c r="N39" s="112">
        <f t="shared" si="0"/>
        <v>43</v>
      </c>
      <c r="O39" s="113">
        <f t="shared" si="1"/>
        <v>57.333333333333336</v>
      </c>
      <c r="P39" s="21" t="s">
        <v>230</v>
      </c>
    </row>
    <row r="40" spans="1:16" ht="15.75" x14ac:dyDescent="0.2">
      <c r="A40" s="21">
        <v>33</v>
      </c>
      <c r="B40" s="28" t="s">
        <v>359</v>
      </c>
      <c r="C40" s="28" t="s">
        <v>156</v>
      </c>
      <c r="D40" s="28" t="s">
        <v>360</v>
      </c>
      <c r="E40" s="41" t="s">
        <v>31</v>
      </c>
      <c r="F40" s="22">
        <v>39749</v>
      </c>
      <c r="G40" s="41" t="s">
        <v>146</v>
      </c>
      <c r="H40" s="21">
        <v>8</v>
      </c>
      <c r="I40" s="10"/>
      <c r="J40" s="117">
        <v>4</v>
      </c>
      <c r="K40" s="117">
        <v>18</v>
      </c>
      <c r="L40" s="117">
        <v>12</v>
      </c>
      <c r="M40" s="117">
        <v>8</v>
      </c>
      <c r="N40" s="112">
        <f t="shared" ref="N40:N71" si="2">SUM(J40+K40+L40+M40)</f>
        <v>42</v>
      </c>
      <c r="O40" s="113">
        <f t="shared" si="1"/>
        <v>56</v>
      </c>
      <c r="P40" s="21" t="s">
        <v>398</v>
      </c>
    </row>
    <row r="41" spans="1:16" ht="15.75" x14ac:dyDescent="0.2">
      <c r="A41" s="21">
        <v>34</v>
      </c>
      <c r="B41" s="29" t="s">
        <v>335</v>
      </c>
      <c r="C41" s="30" t="s">
        <v>336</v>
      </c>
      <c r="D41" s="23" t="s">
        <v>337</v>
      </c>
      <c r="E41" s="21" t="s">
        <v>10</v>
      </c>
      <c r="F41" s="30">
        <v>39705</v>
      </c>
      <c r="G41" s="21" t="s">
        <v>322</v>
      </c>
      <c r="H41" s="21">
        <v>8</v>
      </c>
      <c r="I41" s="12"/>
      <c r="J41" s="112">
        <v>11</v>
      </c>
      <c r="K41" s="112">
        <v>11</v>
      </c>
      <c r="L41" s="112">
        <v>7</v>
      </c>
      <c r="M41" s="112">
        <v>12</v>
      </c>
      <c r="N41" s="112">
        <f t="shared" si="2"/>
        <v>41</v>
      </c>
      <c r="O41" s="113">
        <f t="shared" si="1"/>
        <v>54.666666666666664</v>
      </c>
      <c r="P41" s="21" t="s">
        <v>394</v>
      </c>
    </row>
    <row r="42" spans="1:16" ht="15.75" x14ac:dyDescent="0.2">
      <c r="A42" s="21">
        <v>35</v>
      </c>
      <c r="B42" s="28" t="s">
        <v>361</v>
      </c>
      <c r="C42" s="28" t="s">
        <v>132</v>
      </c>
      <c r="D42" s="28" t="s">
        <v>362</v>
      </c>
      <c r="E42" s="41" t="s">
        <v>31</v>
      </c>
      <c r="F42" s="22">
        <v>39713</v>
      </c>
      <c r="G42" s="41" t="s">
        <v>146</v>
      </c>
      <c r="H42" s="21">
        <v>8</v>
      </c>
      <c r="I42" s="10"/>
      <c r="J42" s="117">
        <v>12</v>
      </c>
      <c r="K42" s="117">
        <v>13</v>
      </c>
      <c r="L42" s="117">
        <v>8</v>
      </c>
      <c r="M42" s="117">
        <v>8</v>
      </c>
      <c r="N42" s="112">
        <f t="shared" si="2"/>
        <v>41</v>
      </c>
      <c r="O42" s="113">
        <f t="shared" si="1"/>
        <v>54.666666666666664</v>
      </c>
      <c r="P42" s="21" t="s">
        <v>398</v>
      </c>
    </row>
    <row r="43" spans="1:16" ht="15.75" x14ac:dyDescent="0.2">
      <c r="A43" s="21">
        <v>36</v>
      </c>
      <c r="B43" s="28" t="s">
        <v>377</v>
      </c>
      <c r="C43" s="28" t="s">
        <v>378</v>
      </c>
      <c r="D43" s="28" t="s">
        <v>133</v>
      </c>
      <c r="E43" s="41" t="s">
        <v>31</v>
      </c>
      <c r="F43" s="22">
        <v>39634</v>
      </c>
      <c r="G43" s="41" t="s">
        <v>146</v>
      </c>
      <c r="H43" s="21">
        <v>8</v>
      </c>
      <c r="I43" s="10"/>
      <c r="J43" s="117">
        <v>12</v>
      </c>
      <c r="K43" s="117">
        <v>17</v>
      </c>
      <c r="L43" s="117">
        <v>11</v>
      </c>
      <c r="M43" s="117">
        <v>0</v>
      </c>
      <c r="N43" s="112">
        <f t="shared" si="2"/>
        <v>40</v>
      </c>
      <c r="O43" s="113">
        <f t="shared" si="1"/>
        <v>53.333333333333336</v>
      </c>
      <c r="P43" s="21" t="s">
        <v>230</v>
      </c>
    </row>
    <row r="44" spans="1:16" ht="15.75" x14ac:dyDescent="0.2">
      <c r="A44" s="21">
        <v>37</v>
      </c>
      <c r="B44" s="21" t="s">
        <v>254</v>
      </c>
      <c r="C44" s="21" t="s">
        <v>255</v>
      </c>
      <c r="D44" s="21" t="s">
        <v>162</v>
      </c>
      <c r="E44" s="21" t="s">
        <v>31</v>
      </c>
      <c r="F44" s="22">
        <v>39799</v>
      </c>
      <c r="G44" s="21" t="s">
        <v>60</v>
      </c>
      <c r="H44" s="21">
        <v>8</v>
      </c>
      <c r="I44" s="12"/>
      <c r="J44" s="112">
        <v>12</v>
      </c>
      <c r="K44" s="112">
        <v>9</v>
      </c>
      <c r="L44" s="112">
        <v>10</v>
      </c>
      <c r="M44" s="112">
        <v>8</v>
      </c>
      <c r="N44" s="112">
        <f t="shared" si="2"/>
        <v>39</v>
      </c>
      <c r="O44" s="113">
        <f t="shared" si="1"/>
        <v>52</v>
      </c>
      <c r="P44" s="21" t="s">
        <v>214</v>
      </c>
    </row>
    <row r="45" spans="1:16" ht="15.75" x14ac:dyDescent="0.2">
      <c r="A45" s="21">
        <v>38</v>
      </c>
      <c r="B45" s="29" t="s">
        <v>343</v>
      </c>
      <c r="C45" s="30" t="s">
        <v>344</v>
      </c>
      <c r="D45" s="21" t="s">
        <v>174</v>
      </c>
      <c r="E45" s="21" t="s">
        <v>31</v>
      </c>
      <c r="F45" s="30">
        <v>39645</v>
      </c>
      <c r="G45" s="21" t="s">
        <v>322</v>
      </c>
      <c r="H45" s="21">
        <v>8</v>
      </c>
      <c r="I45" s="12"/>
      <c r="J45" s="112">
        <v>4</v>
      </c>
      <c r="K45" s="112">
        <v>15</v>
      </c>
      <c r="L45" s="112">
        <v>11</v>
      </c>
      <c r="M45" s="112">
        <v>7</v>
      </c>
      <c r="N45" s="112">
        <f t="shared" si="2"/>
        <v>37</v>
      </c>
      <c r="O45" s="113">
        <f t="shared" si="1"/>
        <v>49.333333333333336</v>
      </c>
      <c r="P45" s="21" t="s">
        <v>394</v>
      </c>
    </row>
    <row r="46" spans="1:16" ht="15.75" x14ac:dyDescent="0.2">
      <c r="A46" s="21">
        <v>39</v>
      </c>
      <c r="B46" s="21" t="s">
        <v>246</v>
      </c>
      <c r="C46" s="21" t="s">
        <v>247</v>
      </c>
      <c r="D46" s="21" t="s">
        <v>159</v>
      </c>
      <c r="E46" s="21" t="s">
        <v>31</v>
      </c>
      <c r="F46" s="22">
        <v>39695</v>
      </c>
      <c r="G46" s="21" t="s">
        <v>35</v>
      </c>
      <c r="H46" s="21">
        <v>8</v>
      </c>
      <c r="I46" s="12"/>
      <c r="J46" s="112">
        <v>8</v>
      </c>
      <c r="K46" s="112">
        <v>12</v>
      </c>
      <c r="L46" s="112">
        <v>6</v>
      </c>
      <c r="M46" s="112">
        <v>10</v>
      </c>
      <c r="N46" s="112">
        <f t="shared" si="2"/>
        <v>36</v>
      </c>
      <c r="O46" s="113">
        <f t="shared" si="1"/>
        <v>48</v>
      </c>
      <c r="P46" s="21" t="s">
        <v>210</v>
      </c>
    </row>
    <row r="47" spans="1:16" ht="15.75" x14ac:dyDescent="0.2">
      <c r="A47" s="21">
        <v>40</v>
      </c>
      <c r="B47" s="28" t="s">
        <v>356</v>
      </c>
      <c r="C47" s="28" t="s">
        <v>357</v>
      </c>
      <c r="D47" s="28" t="s">
        <v>177</v>
      </c>
      <c r="E47" s="41" t="s">
        <v>31</v>
      </c>
      <c r="F47" s="22">
        <v>39713</v>
      </c>
      <c r="G47" s="41" t="s">
        <v>146</v>
      </c>
      <c r="H47" s="21">
        <v>8</v>
      </c>
      <c r="I47" s="10"/>
      <c r="J47" s="117">
        <v>11</v>
      </c>
      <c r="K47" s="117">
        <v>14</v>
      </c>
      <c r="L47" s="117">
        <v>10</v>
      </c>
      <c r="M47" s="117">
        <v>0</v>
      </c>
      <c r="N47" s="112">
        <f t="shared" si="2"/>
        <v>35</v>
      </c>
      <c r="O47" s="113">
        <f t="shared" si="1"/>
        <v>46.666666666666664</v>
      </c>
      <c r="P47" s="21" t="s">
        <v>398</v>
      </c>
    </row>
    <row r="48" spans="1:16" ht="15.75" x14ac:dyDescent="0.2">
      <c r="A48" s="21">
        <v>41</v>
      </c>
      <c r="B48" s="28" t="s">
        <v>173</v>
      </c>
      <c r="C48" s="28" t="s">
        <v>43</v>
      </c>
      <c r="D48" s="28" t="s">
        <v>358</v>
      </c>
      <c r="E48" s="41" t="s">
        <v>31</v>
      </c>
      <c r="F48" s="22">
        <v>39656</v>
      </c>
      <c r="G48" s="41" t="s">
        <v>146</v>
      </c>
      <c r="H48" s="21">
        <v>8</v>
      </c>
      <c r="I48" s="10"/>
      <c r="J48" s="117">
        <v>12</v>
      </c>
      <c r="K48" s="117">
        <v>11</v>
      </c>
      <c r="L48" s="117">
        <v>5</v>
      </c>
      <c r="M48" s="117">
        <v>7</v>
      </c>
      <c r="N48" s="112">
        <f t="shared" si="2"/>
        <v>35</v>
      </c>
      <c r="O48" s="113">
        <f t="shared" si="1"/>
        <v>46.666666666666664</v>
      </c>
      <c r="P48" s="28" t="s">
        <v>398</v>
      </c>
    </row>
    <row r="49" spans="1:16" ht="15.75" x14ac:dyDescent="0.2">
      <c r="A49" s="21">
        <v>42</v>
      </c>
      <c r="B49" s="21" t="s">
        <v>272</v>
      </c>
      <c r="C49" s="21" t="s">
        <v>156</v>
      </c>
      <c r="D49" s="21" t="s">
        <v>273</v>
      </c>
      <c r="E49" s="21" t="s">
        <v>31</v>
      </c>
      <c r="F49" s="22">
        <v>39790</v>
      </c>
      <c r="G49" s="21" t="s">
        <v>80</v>
      </c>
      <c r="H49" s="21">
        <v>8</v>
      </c>
      <c r="I49" s="12"/>
      <c r="J49" s="112">
        <v>4</v>
      </c>
      <c r="K49" s="112">
        <v>13</v>
      </c>
      <c r="L49" s="112">
        <v>6</v>
      </c>
      <c r="M49" s="112">
        <v>12</v>
      </c>
      <c r="N49" s="112">
        <f t="shared" si="2"/>
        <v>35</v>
      </c>
      <c r="O49" s="113">
        <f t="shared" si="1"/>
        <v>46.666666666666664</v>
      </c>
      <c r="P49" s="21" t="s">
        <v>388</v>
      </c>
    </row>
    <row r="50" spans="1:16" ht="15.75" x14ac:dyDescent="0.2">
      <c r="A50" s="21">
        <v>43</v>
      </c>
      <c r="B50" s="21" t="s">
        <v>277</v>
      </c>
      <c r="C50" s="21" t="s">
        <v>278</v>
      </c>
      <c r="D50" s="21" t="s">
        <v>199</v>
      </c>
      <c r="E50" s="21" t="s">
        <v>10</v>
      </c>
      <c r="F50" s="22">
        <v>39714</v>
      </c>
      <c r="G50" s="21" t="s">
        <v>279</v>
      </c>
      <c r="H50" s="21">
        <v>8</v>
      </c>
      <c r="I50" s="12"/>
      <c r="J50" s="112">
        <v>10</v>
      </c>
      <c r="K50" s="112">
        <v>9</v>
      </c>
      <c r="L50" s="112">
        <v>5</v>
      </c>
      <c r="M50" s="112">
        <v>9</v>
      </c>
      <c r="N50" s="112">
        <f t="shared" si="2"/>
        <v>33</v>
      </c>
      <c r="O50" s="113">
        <f t="shared" si="1"/>
        <v>44</v>
      </c>
      <c r="P50" s="21" t="s">
        <v>388</v>
      </c>
    </row>
    <row r="51" spans="1:16" ht="15.75" x14ac:dyDescent="0.2">
      <c r="A51" s="21">
        <v>44</v>
      </c>
      <c r="B51" s="28" t="s">
        <v>374</v>
      </c>
      <c r="C51" s="28" t="s">
        <v>111</v>
      </c>
      <c r="D51" s="28" t="s">
        <v>92</v>
      </c>
      <c r="E51" s="41" t="s">
        <v>31</v>
      </c>
      <c r="F51" s="22">
        <v>39497</v>
      </c>
      <c r="G51" s="41" t="s">
        <v>146</v>
      </c>
      <c r="H51" s="21">
        <v>8</v>
      </c>
      <c r="I51" s="10"/>
      <c r="J51" s="117">
        <v>4</v>
      </c>
      <c r="K51" s="117">
        <v>12</v>
      </c>
      <c r="L51" s="117">
        <v>4</v>
      </c>
      <c r="M51" s="117">
        <v>12</v>
      </c>
      <c r="N51" s="112">
        <f t="shared" si="2"/>
        <v>32</v>
      </c>
      <c r="O51" s="113">
        <f t="shared" si="1"/>
        <v>42.666666666666664</v>
      </c>
      <c r="P51" s="21" t="s">
        <v>230</v>
      </c>
    </row>
    <row r="52" spans="1:16" ht="15.75" x14ac:dyDescent="0.2">
      <c r="A52" s="21">
        <v>45</v>
      </c>
      <c r="B52" s="28" t="s">
        <v>363</v>
      </c>
      <c r="C52" s="28" t="s">
        <v>364</v>
      </c>
      <c r="D52" s="28" t="s">
        <v>249</v>
      </c>
      <c r="E52" s="41" t="s">
        <v>31</v>
      </c>
      <c r="F52" s="22">
        <v>39766</v>
      </c>
      <c r="G52" s="41" t="s">
        <v>146</v>
      </c>
      <c r="H52" s="21">
        <v>8</v>
      </c>
      <c r="I52" s="10"/>
      <c r="J52" s="117">
        <v>12</v>
      </c>
      <c r="K52" s="117">
        <v>11</v>
      </c>
      <c r="L52" s="117">
        <v>9</v>
      </c>
      <c r="M52" s="117">
        <v>0</v>
      </c>
      <c r="N52" s="112">
        <f t="shared" si="2"/>
        <v>32</v>
      </c>
      <c r="O52" s="113">
        <f t="shared" si="1"/>
        <v>42.666666666666664</v>
      </c>
      <c r="P52" s="21" t="s">
        <v>399</v>
      </c>
    </row>
    <row r="53" spans="1:16" ht="15.75" x14ac:dyDescent="0.2">
      <c r="A53" s="21">
        <v>46</v>
      </c>
      <c r="B53" s="21" t="s">
        <v>309</v>
      </c>
      <c r="C53" s="21" t="s">
        <v>310</v>
      </c>
      <c r="D53" s="21" t="s">
        <v>311</v>
      </c>
      <c r="E53" s="21" t="s">
        <v>10</v>
      </c>
      <c r="F53" s="22">
        <v>39871</v>
      </c>
      <c r="G53" s="21" t="s">
        <v>118</v>
      </c>
      <c r="H53" s="21">
        <v>8</v>
      </c>
      <c r="I53" s="12"/>
      <c r="J53" s="112">
        <v>10</v>
      </c>
      <c r="K53" s="112">
        <v>14</v>
      </c>
      <c r="L53" s="112">
        <v>7</v>
      </c>
      <c r="M53" s="112">
        <v>0</v>
      </c>
      <c r="N53" s="112">
        <f t="shared" si="2"/>
        <v>31</v>
      </c>
      <c r="O53" s="113">
        <f t="shared" si="1"/>
        <v>41.333333333333336</v>
      </c>
      <c r="P53" s="21" t="s">
        <v>226</v>
      </c>
    </row>
    <row r="54" spans="1:16" ht="15.75" x14ac:dyDescent="0.2">
      <c r="A54" s="21">
        <v>47</v>
      </c>
      <c r="B54" s="23" t="s">
        <v>250</v>
      </c>
      <c r="C54" s="21" t="s">
        <v>251</v>
      </c>
      <c r="D54" s="21" t="s">
        <v>117</v>
      </c>
      <c r="E54" s="21" t="s">
        <v>31</v>
      </c>
      <c r="F54" s="22">
        <v>39858</v>
      </c>
      <c r="G54" s="23" t="s">
        <v>35</v>
      </c>
      <c r="H54" s="23">
        <v>8</v>
      </c>
      <c r="I54" s="12"/>
      <c r="J54" s="112">
        <v>4</v>
      </c>
      <c r="K54" s="112">
        <v>16</v>
      </c>
      <c r="L54" s="112">
        <v>11</v>
      </c>
      <c r="M54" s="112">
        <v>0</v>
      </c>
      <c r="N54" s="112">
        <f t="shared" si="2"/>
        <v>31</v>
      </c>
      <c r="O54" s="113">
        <f t="shared" si="1"/>
        <v>41.333333333333336</v>
      </c>
      <c r="P54" s="23" t="s">
        <v>210</v>
      </c>
    </row>
    <row r="55" spans="1:16" ht="15.75" x14ac:dyDescent="0.2">
      <c r="A55" s="21">
        <v>48</v>
      </c>
      <c r="B55" s="21" t="s">
        <v>274</v>
      </c>
      <c r="C55" s="21" t="s">
        <v>275</v>
      </c>
      <c r="D55" s="21" t="s">
        <v>129</v>
      </c>
      <c r="E55" s="21" t="s">
        <v>31</v>
      </c>
      <c r="F55" s="22">
        <v>39703</v>
      </c>
      <c r="G55" s="21" t="s">
        <v>276</v>
      </c>
      <c r="H55" s="21">
        <v>8</v>
      </c>
      <c r="I55" s="12"/>
      <c r="J55" s="112">
        <v>9</v>
      </c>
      <c r="K55" s="112">
        <v>6</v>
      </c>
      <c r="L55" s="112">
        <v>5</v>
      </c>
      <c r="M55" s="112">
        <v>10</v>
      </c>
      <c r="N55" s="112">
        <f t="shared" si="2"/>
        <v>30</v>
      </c>
      <c r="O55" s="113">
        <f t="shared" si="1"/>
        <v>40</v>
      </c>
      <c r="P55" s="21" t="s">
        <v>388</v>
      </c>
    </row>
    <row r="56" spans="1:16" ht="15.75" x14ac:dyDescent="0.2">
      <c r="A56" s="21">
        <v>49</v>
      </c>
      <c r="B56" s="21" t="s">
        <v>300</v>
      </c>
      <c r="C56" s="21" t="s">
        <v>301</v>
      </c>
      <c r="D56" s="21" t="s">
        <v>174</v>
      </c>
      <c r="E56" s="21" t="s">
        <v>31</v>
      </c>
      <c r="F56" s="22">
        <v>39670</v>
      </c>
      <c r="G56" s="21" t="s">
        <v>118</v>
      </c>
      <c r="H56" s="21">
        <v>8</v>
      </c>
      <c r="I56" s="12"/>
      <c r="J56" s="112">
        <v>4</v>
      </c>
      <c r="K56" s="112">
        <v>17</v>
      </c>
      <c r="L56" s="112">
        <v>8</v>
      </c>
      <c r="M56" s="112">
        <v>0</v>
      </c>
      <c r="N56" s="112">
        <f t="shared" si="2"/>
        <v>29</v>
      </c>
      <c r="O56" s="113">
        <f t="shared" si="1"/>
        <v>38.666666666666664</v>
      </c>
      <c r="P56" s="21" t="s">
        <v>392</v>
      </c>
    </row>
    <row r="57" spans="1:16" ht="15.75" x14ac:dyDescent="0.2">
      <c r="A57" s="21">
        <v>50</v>
      </c>
      <c r="B57" s="21" t="s">
        <v>283</v>
      </c>
      <c r="C57" s="21" t="s">
        <v>281</v>
      </c>
      <c r="D57" s="21" t="s">
        <v>284</v>
      </c>
      <c r="E57" s="21" t="s">
        <v>10</v>
      </c>
      <c r="F57" s="22">
        <v>39493</v>
      </c>
      <c r="G57" s="21" t="s">
        <v>279</v>
      </c>
      <c r="H57" s="21">
        <v>8</v>
      </c>
      <c r="I57" s="12"/>
      <c r="J57" s="112">
        <v>4</v>
      </c>
      <c r="K57" s="112">
        <v>16</v>
      </c>
      <c r="L57" s="112">
        <v>9</v>
      </c>
      <c r="M57" s="112">
        <v>0</v>
      </c>
      <c r="N57" s="112">
        <f t="shared" si="2"/>
        <v>29</v>
      </c>
      <c r="O57" s="113">
        <f t="shared" si="1"/>
        <v>38.666666666666664</v>
      </c>
      <c r="P57" s="21" t="s">
        <v>217</v>
      </c>
    </row>
    <row r="58" spans="1:16" ht="15.75" x14ac:dyDescent="0.2">
      <c r="A58" s="21">
        <v>51</v>
      </c>
      <c r="B58" s="21" t="s">
        <v>297</v>
      </c>
      <c r="C58" s="21" t="s">
        <v>298</v>
      </c>
      <c r="D58" s="21" t="s">
        <v>299</v>
      </c>
      <c r="E58" s="21" t="s">
        <v>31</v>
      </c>
      <c r="F58" s="22">
        <v>39713</v>
      </c>
      <c r="G58" s="21" t="s">
        <v>118</v>
      </c>
      <c r="H58" s="21">
        <v>8</v>
      </c>
      <c r="I58" s="12"/>
      <c r="J58" s="112">
        <v>7</v>
      </c>
      <c r="K58" s="112">
        <v>11</v>
      </c>
      <c r="L58" s="112">
        <v>10</v>
      </c>
      <c r="M58" s="112">
        <v>0</v>
      </c>
      <c r="N58" s="112">
        <f t="shared" si="2"/>
        <v>28</v>
      </c>
      <c r="O58" s="113">
        <f t="shared" si="1"/>
        <v>37.333333333333336</v>
      </c>
      <c r="P58" s="21" t="s">
        <v>391</v>
      </c>
    </row>
    <row r="59" spans="1:16" ht="15.75" x14ac:dyDescent="0.2">
      <c r="A59" s="21">
        <v>52</v>
      </c>
      <c r="B59" s="24" t="s">
        <v>258</v>
      </c>
      <c r="C59" s="24" t="s">
        <v>259</v>
      </c>
      <c r="D59" s="24" t="s">
        <v>260</v>
      </c>
      <c r="E59" s="25" t="s">
        <v>10</v>
      </c>
      <c r="F59" s="26">
        <v>39951</v>
      </c>
      <c r="G59" s="27" t="s">
        <v>74</v>
      </c>
      <c r="H59" s="19">
        <v>8</v>
      </c>
      <c r="I59" s="12"/>
      <c r="J59" s="112">
        <v>10</v>
      </c>
      <c r="K59" s="112">
        <v>11</v>
      </c>
      <c r="L59" s="112">
        <v>5</v>
      </c>
      <c r="M59" s="112">
        <v>0</v>
      </c>
      <c r="N59" s="112">
        <f t="shared" si="2"/>
        <v>26</v>
      </c>
      <c r="O59" s="113">
        <f t="shared" si="1"/>
        <v>34.666666666666664</v>
      </c>
      <c r="P59" s="24" t="s">
        <v>216</v>
      </c>
    </row>
    <row r="60" spans="1:16" ht="15.75" x14ac:dyDescent="0.2">
      <c r="A60" s="21">
        <v>53</v>
      </c>
      <c r="B60" s="21" t="s">
        <v>280</v>
      </c>
      <c r="C60" s="21" t="s">
        <v>281</v>
      </c>
      <c r="D60" s="21" t="s">
        <v>282</v>
      </c>
      <c r="E60" s="21" t="s">
        <v>10</v>
      </c>
      <c r="F60" s="22">
        <v>39754</v>
      </c>
      <c r="G60" s="21" t="s">
        <v>80</v>
      </c>
      <c r="H60" s="21">
        <v>8</v>
      </c>
      <c r="I60" s="12"/>
      <c r="J60" s="112">
        <v>12</v>
      </c>
      <c r="K60" s="112">
        <v>8</v>
      </c>
      <c r="L60" s="112">
        <v>5</v>
      </c>
      <c r="M60" s="112">
        <v>0</v>
      </c>
      <c r="N60" s="112">
        <f t="shared" si="2"/>
        <v>25</v>
      </c>
      <c r="O60" s="113">
        <f t="shared" si="1"/>
        <v>33.333333333333336</v>
      </c>
      <c r="P60" s="21" t="s">
        <v>218</v>
      </c>
    </row>
    <row r="61" spans="1:16" ht="15.75" x14ac:dyDescent="0.2">
      <c r="A61" s="21">
        <v>54</v>
      </c>
      <c r="B61" s="21" t="s">
        <v>285</v>
      </c>
      <c r="C61" s="21" t="s">
        <v>34</v>
      </c>
      <c r="D61" s="21" t="s">
        <v>56</v>
      </c>
      <c r="E61" s="21" t="s">
        <v>31</v>
      </c>
      <c r="F61" s="22">
        <v>39736</v>
      </c>
      <c r="G61" s="21" t="s">
        <v>279</v>
      </c>
      <c r="H61" s="21">
        <v>8</v>
      </c>
      <c r="I61" s="12"/>
      <c r="J61" s="112">
        <v>4</v>
      </c>
      <c r="K61" s="112">
        <v>7</v>
      </c>
      <c r="L61" s="112">
        <v>9</v>
      </c>
      <c r="M61" s="112">
        <v>5</v>
      </c>
      <c r="N61" s="112">
        <f t="shared" si="2"/>
        <v>25</v>
      </c>
      <c r="O61" s="113">
        <f t="shared" si="1"/>
        <v>33.333333333333336</v>
      </c>
      <c r="P61" s="21" t="s">
        <v>217</v>
      </c>
    </row>
    <row r="62" spans="1:16" ht="15.75" customHeight="1" x14ac:dyDescent="0.2">
      <c r="A62" s="21">
        <v>55</v>
      </c>
      <c r="B62" s="21" t="s">
        <v>295</v>
      </c>
      <c r="C62" s="21" t="s">
        <v>135</v>
      </c>
      <c r="D62" s="21" t="s">
        <v>296</v>
      </c>
      <c r="E62" s="21" t="s">
        <v>31</v>
      </c>
      <c r="F62" s="22">
        <v>39878</v>
      </c>
      <c r="G62" s="21" t="s">
        <v>294</v>
      </c>
      <c r="H62" s="21">
        <v>8</v>
      </c>
      <c r="I62" s="12"/>
      <c r="J62" s="112">
        <v>4</v>
      </c>
      <c r="K62" s="112">
        <v>10</v>
      </c>
      <c r="L62" s="112">
        <v>8</v>
      </c>
      <c r="M62" s="112">
        <v>0</v>
      </c>
      <c r="N62" s="112">
        <f t="shared" si="2"/>
        <v>22</v>
      </c>
      <c r="O62" s="113">
        <f t="shared" si="1"/>
        <v>29.333333333333332</v>
      </c>
      <c r="P62" s="21" t="s">
        <v>390</v>
      </c>
    </row>
    <row r="63" spans="1:16" ht="15.75" customHeight="1" x14ac:dyDescent="0.2">
      <c r="A63" s="21">
        <v>56</v>
      </c>
      <c r="B63" s="21" t="s">
        <v>291</v>
      </c>
      <c r="C63" s="21" t="s">
        <v>292</v>
      </c>
      <c r="D63" s="21" t="s">
        <v>293</v>
      </c>
      <c r="E63" s="21" t="s">
        <v>10</v>
      </c>
      <c r="F63" s="22">
        <v>39704</v>
      </c>
      <c r="G63" s="23" t="s">
        <v>112</v>
      </c>
      <c r="H63" s="23">
        <v>8</v>
      </c>
      <c r="I63" s="12"/>
      <c r="J63" s="112">
        <v>4</v>
      </c>
      <c r="K63" s="112">
        <v>9</v>
      </c>
      <c r="L63" s="112">
        <v>6</v>
      </c>
      <c r="M63" s="112">
        <v>0</v>
      </c>
      <c r="N63" s="112">
        <f t="shared" si="2"/>
        <v>19</v>
      </c>
      <c r="O63" s="113">
        <f t="shared" si="1"/>
        <v>25.333333333333332</v>
      </c>
      <c r="P63" s="23" t="s">
        <v>389</v>
      </c>
    </row>
    <row r="64" spans="1:16" ht="15.75" customHeight="1" x14ac:dyDescent="0.2">
      <c r="A64" s="21">
        <v>57</v>
      </c>
      <c r="B64" s="21" t="s">
        <v>312</v>
      </c>
      <c r="C64" s="21" t="s">
        <v>55</v>
      </c>
      <c r="D64" s="21" t="s">
        <v>313</v>
      </c>
      <c r="E64" s="21" t="s">
        <v>31</v>
      </c>
      <c r="F64" s="22">
        <v>39610</v>
      </c>
      <c r="G64" s="21" t="s">
        <v>118</v>
      </c>
      <c r="H64" s="21">
        <v>8</v>
      </c>
      <c r="I64" s="12"/>
      <c r="J64" s="112">
        <v>9</v>
      </c>
      <c r="K64" s="112">
        <v>7</v>
      </c>
      <c r="L64" s="112">
        <v>2</v>
      </c>
      <c r="M64" s="112">
        <v>0</v>
      </c>
      <c r="N64" s="112">
        <f t="shared" si="2"/>
        <v>18</v>
      </c>
      <c r="O64" s="113">
        <f t="shared" si="1"/>
        <v>24</v>
      </c>
      <c r="P64" s="21" t="s">
        <v>225</v>
      </c>
    </row>
    <row r="65" spans="1:16" ht="15.75" customHeight="1" x14ac:dyDescent="0.2">
      <c r="A65" s="21">
        <v>58</v>
      </c>
      <c r="B65" s="21" t="s">
        <v>304</v>
      </c>
      <c r="C65" s="21" t="s">
        <v>305</v>
      </c>
      <c r="D65" s="21" t="s">
        <v>271</v>
      </c>
      <c r="E65" s="21" t="s">
        <v>31</v>
      </c>
      <c r="F65" s="22">
        <v>39463</v>
      </c>
      <c r="G65" s="21" t="s">
        <v>118</v>
      </c>
      <c r="H65" s="21">
        <v>8</v>
      </c>
      <c r="I65" s="12"/>
      <c r="J65" s="112">
        <v>10</v>
      </c>
      <c r="K65" s="112">
        <v>7</v>
      </c>
      <c r="L65" s="112">
        <v>1</v>
      </c>
      <c r="M65" s="112">
        <v>0</v>
      </c>
      <c r="N65" s="112">
        <f t="shared" si="2"/>
        <v>18</v>
      </c>
      <c r="O65" s="113">
        <f t="shared" si="1"/>
        <v>24</v>
      </c>
      <c r="P65" s="21" t="s">
        <v>225</v>
      </c>
    </row>
    <row r="66" spans="1:16" ht="15.75" customHeight="1" x14ac:dyDescent="0.2">
      <c r="A66" s="21">
        <v>59</v>
      </c>
      <c r="B66" s="21" t="s">
        <v>308</v>
      </c>
      <c r="C66" s="21" t="s">
        <v>172</v>
      </c>
      <c r="D66" s="21" t="s">
        <v>56</v>
      </c>
      <c r="E66" s="21" t="s">
        <v>31</v>
      </c>
      <c r="F66" s="22">
        <v>39855</v>
      </c>
      <c r="G66" s="21" t="s">
        <v>118</v>
      </c>
      <c r="H66" s="21">
        <v>8</v>
      </c>
      <c r="I66" s="12"/>
      <c r="J66" s="112">
        <v>10</v>
      </c>
      <c r="K66" s="112">
        <v>5</v>
      </c>
      <c r="L66" s="112">
        <v>3</v>
      </c>
      <c r="M66" s="112">
        <v>0</v>
      </c>
      <c r="N66" s="112">
        <f t="shared" si="2"/>
        <v>18</v>
      </c>
      <c r="O66" s="113">
        <f t="shared" si="1"/>
        <v>24</v>
      </c>
      <c r="P66" s="21" t="s">
        <v>225</v>
      </c>
    </row>
    <row r="67" spans="1:16" ht="15.75" customHeight="1" x14ac:dyDescent="0.2">
      <c r="A67" s="21">
        <v>60</v>
      </c>
      <c r="B67" s="21" t="s">
        <v>302</v>
      </c>
      <c r="C67" s="21" t="s">
        <v>61</v>
      </c>
      <c r="D67" s="21" t="s">
        <v>303</v>
      </c>
      <c r="E67" s="21" t="s">
        <v>31</v>
      </c>
      <c r="F67" s="22">
        <v>39668</v>
      </c>
      <c r="G67" s="21" t="s">
        <v>118</v>
      </c>
      <c r="H67" s="21">
        <v>8</v>
      </c>
      <c r="I67" s="12"/>
      <c r="J67" s="112">
        <v>4</v>
      </c>
      <c r="K67" s="112">
        <v>11</v>
      </c>
      <c r="L67" s="112">
        <v>1</v>
      </c>
      <c r="M67" s="112">
        <v>0</v>
      </c>
      <c r="N67" s="112">
        <f t="shared" si="2"/>
        <v>16</v>
      </c>
      <c r="O67" s="113">
        <f t="shared" si="1"/>
        <v>21.333333333333332</v>
      </c>
      <c r="P67" s="21" t="s">
        <v>392</v>
      </c>
    </row>
    <row r="68" spans="1:16" ht="15.75" customHeight="1" x14ac:dyDescent="0.2">
      <c r="A68" s="21">
        <v>61</v>
      </c>
      <c r="B68" s="21" t="s">
        <v>286</v>
      </c>
      <c r="C68" s="21" t="s">
        <v>287</v>
      </c>
      <c r="D68" s="21" t="s">
        <v>288</v>
      </c>
      <c r="E68" s="21" t="s">
        <v>10</v>
      </c>
      <c r="F68" s="22">
        <v>39471</v>
      </c>
      <c r="G68" s="23" t="s">
        <v>112</v>
      </c>
      <c r="H68" s="23">
        <v>8</v>
      </c>
      <c r="I68" s="12"/>
      <c r="J68" s="112">
        <v>4</v>
      </c>
      <c r="K68" s="112">
        <v>11</v>
      </c>
      <c r="L68" s="112">
        <v>0</v>
      </c>
      <c r="M68" s="112">
        <v>0</v>
      </c>
      <c r="N68" s="112">
        <f t="shared" si="2"/>
        <v>15</v>
      </c>
      <c r="O68" s="113">
        <f t="shared" si="1"/>
        <v>20</v>
      </c>
      <c r="P68" s="23" t="s">
        <v>223</v>
      </c>
    </row>
    <row r="69" spans="1:16" ht="15.75" customHeight="1" x14ac:dyDescent="0.2">
      <c r="A69" s="21">
        <v>62</v>
      </c>
      <c r="B69" s="21" t="s">
        <v>315</v>
      </c>
      <c r="C69" s="21" t="s">
        <v>316</v>
      </c>
      <c r="D69" s="21" t="s">
        <v>288</v>
      </c>
      <c r="E69" s="21" t="s">
        <v>10</v>
      </c>
      <c r="F69" s="22">
        <v>39678</v>
      </c>
      <c r="G69" s="21" t="s">
        <v>118</v>
      </c>
      <c r="H69" s="21">
        <v>8</v>
      </c>
      <c r="I69" s="12"/>
      <c r="J69" s="112">
        <v>9</v>
      </c>
      <c r="K69" s="112">
        <v>4</v>
      </c>
      <c r="L69" s="112">
        <v>0</v>
      </c>
      <c r="M69" s="112">
        <v>0</v>
      </c>
      <c r="N69" s="112">
        <f t="shared" si="2"/>
        <v>13</v>
      </c>
      <c r="O69" s="113">
        <f t="shared" si="1"/>
        <v>17.333333333333332</v>
      </c>
      <c r="P69" s="21" t="s">
        <v>225</v>
      </c>
    </row>
    <row r="70" spans="1:16" ht="15.75" customHeight="1" x14ac:dyDescent="0.2">
      <c r="A70" s="21">
        <v>63</v>
      </c>
      <c r="B70" s="21" t="s">
        <v>289</v>
      </c>
      <c r="C70" s="21" t="s">
        <v>290</v>
      </c>
      <c r="D70" s="21" t="s">
        <v>92</v>
      </c>
      <c r="E70" s="21" t="s">
        <v>31</v>
      </c>
      <c r="F70" s="22">
        <v>40211</v>
      </c>
      <c r="G70" s="23" t="s">
        <v>112</v>
      </c>
      <c r="H70" s="23">
        <v>8</v>
      </c>
      <c r="I70" s="12"/>
      <c r="J70" s="112">
        <v>4</v>
      </c>
      <c r="K70" s="112">
        <v>7</v>
      </c>
      <c r="L70" s="112">
        <v>1</v>
      </c>
      <c r="M70" s="112">
        <v>0</v>
      </c>
      <c r="N70" s="112">
        <f t="shared" si="2"/>
        <v>12</v>
      </c>
      <c r="O70" s="113">
        <f t="shared" si="1"/>
        <v>16</v>
      </c>
      <c r="P70" s="23" t="s">
        <v>222</v>
      </c>
    </row>
    <row r="71" spans="1:16" ht="15.75" customHeight="1" x14ac:dyDescent="0.2">
      <c r="A71" s="21">
        <v>64</v>
      </c>
      <c r="B71" s="21" t="s">
        <v>306</v>
      </c>
      <c r="C71" s="21" t="s">
        <v>307</v>
      </c>
      <c r="D71" s="21" t="s">
        <v>162</v>
      </c>
      <c r="E71" s="21" t="s">
        <v>31</v>
      </c>
      <c r="F71" s="22">
        <v>40067</v>
      </c>
      <c r="G71" s="21" t="s">
        <v>118</v>
      </c>
      <c r="H71" s="21">
        <v>8</v>
      </c>
      <c r="I71" s="12"/>
      <c r="J71" s="112">
        <v>2</v>
      </c>
      <c r="K71" s="112">
        <v>6</v>
      </c>
      <c r="L71" s="112">
        <v>0</v>
      </c>
      <c r="M71" s="112">
        <v>0</v>
      </c>
      <c r="N71" s="112">
        <f t="shared" si="2"/>
        <v>8</v>
      </c>
      <c r="O71" s="113">
        <f t="shared" si="1"/>
        <v>10.666666666666666</v>
      </c>
      <c r="P71" s="69" t="s">
        <v>391</v>
      </c>
    </row>
    <row r="72" spans="1:16" ht="15.75" customHeight="1" x14ac:dyDescent="0.2">
      <c r="N72" s="119"/>
      <c r="O72" s="120"/>
      <c r="P72" s="70"/>
    </row>
    <row r="73" spans="1:16" ht="15.75" customHeight="1" x14ac:dyDescent="0.2">
      <c r="N73" s="119"/>
      <c r="O73" s="120"/>
      <c r="P73" s="70"/>
    </row>
    <row r="74" spans="1:16" ht="15.75" customHeight="1" x14ac:dyDescent="0.2">
      <c r="B74" s="140" t="s">
        <v>732</v>
      </c>
      <c r="D74" s="140" t="s">
        <v>733</v>
      </c>
      <c r="N74" s="119"/>
      <c r="O74" s="120"/>
      <c r="P74" s="70"/>
    </row>
    <row r="75" spans="1:16" ht="15.75" customHeight="1" x14ac:dyDescent="0.2">
      <c r="N75" s="119"/>
      <c r="O75" s="120"/>
      <c r="P75" s="70"/>
    </row>
    <row r="76" spans="1:16" ht="15.75" customHeight="1" x14ac:dyDescent="0.2">
      <c r="N76" s="119"/>
      <c r="O76" s="120"/>
      <c r="P76" s="70"/>
    </row>
    <row r="77" spans="1:16" ht="15.75" customHeight="1" x14ac:dyDescent="0.2">
      <c r="N77" s="119"/>
      <c r="O77" s="120"/>
      <c r="P77" s="70"/>
    </row>
    <row r="78" spans="1:16" ht="15.75" customHeight="1" x14ac:dyDescent="0.2">
      <c r="N78" s="119"/>
      <c r="O78" s="120"/>
      <c r="P78" s="70"/>
    </row>
    <row r="79" spans="1:16" ht="15.75" customHeight="1" x14ac:dyDescent="0.2">
      <c r="N79" s="119"/>
      <c r="O79" s="120"/>
      <c r="P79" s="70"/>
    </row>
    <row r="80" spans="1:16" ht="15.75" customHeight="1" x14ac:dyDescent="0.2">
      <c r="N80" s="119"/>
      <c r="O80" s="120"/>
      <c r="P80" s="70"/>
    </row>
    <row r="81" spans="14:16" ht="15.75" customHeight="1" x14ac:dyDescent="0.2">
      <c r="N81" s="119"/>
      <c r="O81" s="120"/>
      <c r="P81" s="70"/>
    </row>
    <row r="82" spans="14:16" ht="15.75" customHeight="1" x14ac:dyDescent="0.2">
      <c r="N82" s="119"/>
      <c r="O82" s="120"/>
      <c r="P82" s="70"/>
    </row>
    <row r="83" spans="14:16" ht="15.75" customHeight="1" x14ac:dyDescent="0.2">
      <c r="N83" s="119"/>
      <c r="O83" s="120"/>
      <c r="P83" s="70"/>
    </row>
    <row r="84" spans="14:16" ht="15.75" customHeight="1" x14ac:dyDescent="0.2">
      <c r="N84" s="119"/>
      <c r="O84" s="120"/>
      <c r="P84" s="70"/>
    </row>
    <row r="85" spans="14:16" ht="15.75" customHeight="1" x14ac:dyDescent="0.2">
      <c r="N85" s="119"/>
      <c r="O85" s="120"/>
      <c r="P85" s="70"/>
    </row>
    <row r="86" spans="14:16" ht="15.75" customHeight="1" x14ac:dyDescent="0.2">
      <c r="N86" s="119"/>
      <c r="O86" s="120"/>
      <c r="P86" s="70"/>
    </row>
    <row r="87" spans="14:16" ht="15.75" customHeight="1" x14ac:dyDescent="0.2">
      <c r="N87" s="119"/>
      <c r="O87" s="120"/>
      <c r="P87" s="70"/>
    </row>
    <row r="88" spans="14:16" ht="15.75" customHeight="1" x14ac:dyDescent="0.2">
      <c r="O88" s="120"/>
      <c r="P88" s="70"/>
    </row>
    <row r="89" spans="14:16" ht="15.75" customHeight="1" x14ac:dyDescent="0.2">
      <c r="O89" s="120"/>
      <c r="P89" s="70"/>
    </row>
    <row r="90" spans="14:16" ht="15.75" customHeight="1" x14ac:dyDescent="0.2">
      <c r="O90" s="120"/>
      <c r="P90" s="70"/>
    </row>
    <row r="91" spans="14:16" ht="15.75" customHeight="1" x14ac:dyDescent="0.2">
      <c r="O91" s="120"/>
      <c r="P91" s="70"/>
    </row>
    <row r="92" spans="14:16" ht="15.75" customHeight="1" x14ac:dyDescent="0.2">
      <c r="O92" s="120"/>
      <c r="P92" s="70"/>
    </row>
    <row r="93" spans="14:16" ht="15.75" customHeight="1" x14ac:dyDescent="0.2">
      <c r="O93" s="120"/>
      <c r="P93" s="70"/>
    </row>
    <row r="94" spans="14:16" ht="15.75" customHeight="1" x14ac:dyDescent="0.2">
      <c r="O94" s="120"/>
      <c r="P94" s="70"/>
    </row>
    <row r="95" spans="14:16" ht="15.75" customHeight="1" x14ac:dyDescent="0.2">
      <c r="O95" s="120"/>
      <c r="P95" s="70"/>
    </row>
    <row r="96" spans="14:16" ht="15.75" customHeight="1" x14ac:dyDescent="0.2">
      <c r="O96" s="120"/>
      <c r="P96" s="70"/>
    </row>
    <row r="97" spans="15:16" ht="15.75" customHeight="1" x14ac:dyDescent="0.2">
      <c r="O97" s="120"/>
      <c r="P97" s="70"/>
    </row>
    <row r="98" spans="15:16" ht="15.75" customHeight="1" x14ac:dyDescent="0.2">
      <c r="O98" s="120"/>
      <c r="P98" s="70"/>
    </row>
    <row r="99" spans="15:16" ht="15.75" customHeight="1" x14ac:dyDescent="0.2">
      <c r="O99" s="120"/>
      <c r="P99" s="70"/>
    </row>
    <row r="100" spans="15:16" ht="15.75" customHeight="1" x14ac:dyDescent="0.2">
      <c r="O100" s="120"/>
      <c r="P100" s="70"/>
    </row>
    <row r="101" spans="15:16" ht="15.75" customHeight="1" x14ac:dyDescent="0.2">
      <c r="O101" s="120"/>
      <c r="P101" s="70"/>
    </row>
    <row r="102" spans="15:16" ht="15.75" customHeight="1" x14ac:dyDescent="0.2">
      <c r="O102" s="120"/>
      <c r="P102" s="70"/>
    </row>
    <row r="103" spans="15:16" ht="15.75" customHeight="1" x14ac:dyDescent="0.2">
      <c r="O103" s="120"/>
      <c r="P103" s="70"/>
    </row>
    <row r="104" spans="15:16" ht="15.75" customHeight="1" x14ac:dyDescent="0.2">
      <c r="O104" s="120"/>
      <c r="P104" s="70"/>
    </row>
    <row r="105" spans="15:16" ht="15.75" customHeight="1" x14ac:dyDescent="0.2">
      <c r="O105" s="120"/>
      <c r="P105" s="70"/>
    </row>
    <row r="106" spans="15:16" ht="15.75" customHeight="1" x14ac:dyDescent="0.2">
      <c r="O106" s="120"/>
      <c r="P106" s="70"/>
    </row>
    <row r="107" spans="15:16" ht="15.75" customHeight="1" x14ac:dyDescent="0.2">
      <c r="O107" s="120"/>
      <c r="P107" s="70"/>
    </row>
    <row r="108" spans="15:16" ht="15.75" customHeight="1" x14ac:dyDescent="0.2">
      <c r="O108" s="120"/>
      <c r="P108" s="70"/>
    </row>
    <row r="109" spans="15:16" ht="15.75" customHeight="1" x14ac:dyDescent="0.2">
      <c r="O109" s="120"/>
      <c r="P109" s="70"/>
    </row>
    <row r="110" spans="15:16" ht="15.75" customHeight="1" x14ac:dyDescent="0.2">
      <c r="O110" s="120"/>
      <c r="P110" s="70"/>
    </row>
    <row r="111" spans="15:16" ht="15.75" customHeight="1" x14ac:dyDescent="0.2">
      <c r="O111" s="120"/>
      <c r="P111" s="70"/>
    </row>
    <row r="112" spans="15:16" ht="15.75" customHeight="1" x14ac:dyDescent="0.2">
      <c r="O112" s="120"/>
      <c r="P112" s="70"/>
    </row>
    <row r="113" spans="15:16" ht="15.75" customHeight="1" x14ac:dyDescent="0.2">
      <c r="O113" s="120"/>
      <c r="P113" s="70"/>
    </row>
    <row r="114" spans="15:16" ht="15.75" customHeight="1" x14ac:dyDescent="0.2">
      <c r="O114" s="120"/>
      <c r="P114" s="70"/>
    </row>
    <row r="115" spans="15:16" ht="15.75" customHeight="1" x14ac:dyDescent="0.2">
      <c r="O115" s="120"/>
      <c r="P115" s="70"/>
    </row>
    <row r="116" spans="15:16" ht="15.75" customHeight="1" x14ac:dyDescent="0.2">
      <c r="O116" s="120"/>
      <c r="P116" s="70"/>
    </row>
    <row r="117" spans="15:16" ht="15.75" customHeight="1" x14ac:dyDescent="0.2">
      <c r="O117" s="120"/>
      <c r="P117" s="70"/>
    </row>
    <row r="118" spans="15:16" ht="15.75" customHeight="1" x14ac:dyDescent="0.2">
      <c r="O118" s="120"/>
      <c r="P118" s="70"/>
    </row>
    <row r="119" spans="15:16" ht="15.75" customHeight="1" x14ac:dyDescent="0.2">
      <c r="O119" s="120"/>
      <c r="P119" s="70"/>
    </row>
    <row r="120" spans="15:16" ht="15.75" customHeight="1" x14ac:dyDescent="0.2">
      <c r="O120" s="120"/>
      <c r="P120" s="70"/>
    </row>
    <row r="121" spans="15:16" ht="15.75" customHeight="1" x14ac:dyDescent="0.2">
      <c r="O121" s="120"/>
      <c r="P121" s="70"/>
    </row>
    <row r="122" spans="15:16" ht="15.75" customHeight="1" x14ac:dyDescent="0.2">
      <c r="O122" s="120"/>
      <c r="P122" s="70"/>
    </row>
    <row r="123" spans="15:16" ht="15.75" customHeight="1" x14ac:dyDescent="0.2">
      <c r="O123" s="120"/>
      <c r="P123" s="70"/>
    </row>
    <row r="124" spans="15:16" ht="15.75" customHeight="1" x14ac:dyDescent="0.2">
      <c r="O124" s="120"/>
      <c r="P124" s="70"/>
    </row>
    <row r="125" spans="15:16" ht="15.75" customHeight="1" x14ac:dyDescent="0.2">
      <c r="O125" s="120"/>
      <c r="P125" s="70"/>
    </row>
    <row r="126" spans="15:16" ht="15.75" customHeight="1" x14ac:dyDescent="0.2">
      <c r="O126" s="120"/>
      <c r="P126" s="70"/>
    </row>
    <row r="127" spans="15:16" ht="15.75" customHeight="1" x14ac:dyDescent="0.2">
      <c r="O127" s="120"/>
      <c r="P127" s="70"/>
    </row>
    <row r="128" spans="15:16" ht="15.75" customHeight="1" x14ac:dyDescent="0.2">
      <c r="O128" s="120"/>
      <c r="P128" s="70"/>
    </row>
    <row r="129" spans="15:16" ht="15.75" customHeight="1" x14ac:dyDescent="0.2">
      <c r="O129" s="120"/>
      <c r="P129" s="70"/>
    </row>
    <row r="130" spans="15:16" ht="15.75" customHeight="1" x14ac:dyDescent="0.2">
      <c r="O130" s="120"/>
      <c r="P130" s="70"/>
    </row>
    <row r="131" spans="15:16" ht="15.75" customHeight="1" x14ac:dyDescent="0.2">
      <c r="O131" s="120"/>
      <c r="P131" s="70"/>
    </row>
    <row r="132" spans="15:16" ht="15.75" customHeight="1" x14ac:dyDescent="0.2">
      <c r="O132" s="121"/>
      <c r="P132" s="57"/>
    </row>
    <row r="133" spans="15:16" ht="15.75" customHeight="1" x14ac:dyDescent="0.2">
      <c r="P133" s="11"/>
    </row>
    <row r="134" spans="15:16" ht="15.75" customHeight="1" x14ac:dyDescent="0.2">
      <c r="P134" s="11"/>
    </row>
    <row r="135" spans="15:16" ht="15.75" customHeight="1" x14ac:dyDescent="0.2">
      <c r="P135" s="11"/>
    </row>
    <row r="136" spans="15:16" ht="15.75" customHeight="1" x14ac:dyDescent="0.2">
      <c r="P136" s="11"/>
    </row>
    <row r="137" spans="15:16" ht="15.75" customHeight="1" x14ac:dyDescent="0.2">
      <c r="P137" s="11"/>
    </row>
    <row r="138" spans="15:16" ht="15.75" customHeight="1" x14ac:dyDescent="0.2">
      <c r="P138" s="11"/>
    </row>
    <row r="139" spans="15:16" ht="15.75" customHeight="1" x14ac:dyDescent="0.2">
      <c r="P139" s="11"/>
    </row>
    <row r="140" spans="15:16" ht="15.75" customHeight="1" x14ac:dyDescent="0.2">
      <c r="P140" s="11"/>
    </row>
    <row r="141" spans="15:16" ht="15.75" customHeight="1" x14ac:dyDescent="0.2">
      <c r="P141" s="11"/>
    </row>
  </sheetData>
  <sortState ref="A8:P83">
    <sortCondition descending="1" ref="N8:N83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8:E61">
      <formula1>"м,ж"</formula1>
    </dataValidation>
    <dataValidation type="list" allowBlank="1" sqref="I8:M61">
      <formula1>"победитель,призер,участник"</formula1>
    </dataValidation>
    <dataValidation type="list" allowBlank="1" sqref="C4 H8:H61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71"/>
  <sheetViews>
    <sheetView topLeftCell="A28" zoomScale="85" zoomScaleNormal="85" workbookViewId="0">
      <selection activeCell="I9" sqref="I9"/>
    </sheetView>
  </sheetViews>
  <sheetFormatPr defaultColWidth="12.5703125" defaultRowHeight="15.75" customHeight="1" x14ac:dyDescent="0.2"/>
  <cols>
    <col min="1" max="1" width="10.140625" customWidth="1"/>
    <col min="5" max="5" width="12.5703125" style="118"/>
    <col min="7" max="7" width="23.42578125" customWidth="1"/>
    <col min="8" max="8" width="8.5703125" customWidth="1"/>
    <col min="9" max="9" width="15" customWidth="1"/>
    <col min="10" max="13" width="5.7109375" customWidth="1"/>
    <col min="14" max="14" width="10.28515625" customWidth="1"/>
    <col min="15" max="15" width="12.5703125" style="136"/>
    <col min="16" max="16" width="39.42578125" customWidth="1"/>
  </cols>
  <sheetData>
    <row r="1" spans="1:16" ht="12.75" x14ac:dyDescent="0.2">
      <c r="A1" s="1" t="s">
        <v>0</v>
      </c>
      <c r="B1" s="2" t="s">
        <v>25</v>
      </c>
      <c r="C1" s="3"/>
      <c r="D1" s="3"/>
      <c r="E1" s="129"/>
      <c r="F1" s="3"/>
      <c r="G1" s="3"/>
      <c r="H1" s="4"/>
      <c r="I1" s="4"/>
      <c r="J1" s="9"/>
      <c r="K1" s="9"/>
      <c r="L1" s="9"/>
      <c r="M1" s="9"/>
      <c r="N1" s="4"/>
      <c r="O1" s="106"/>
    </row>
    <row r="2" spans="1:16" ht="12.75" x14ac:dyDescent="0.2">
      <c r="A2" s="4"/>
      <c r="B2" s="5" t="s">
        <v>1</v>
      </c>
      <c r="C2" s="6" t="s">
        <v>2</v>
      </c>
      <c r="D2" s="4" t="s">
        <v>0</v>
      </c>
      <c r="E2" s="123"/>
      <c r="F2" s="4"/>
      <c r="G2" s="4"/>
      <c r="H2" s="4"/>
      <c r="I2" s="4"/>
      <c r="J2" s="9"/>
      <c r="K2" s="9"/>
      <c r="L2" s="9"/>
      <c r="M2" s="9"/>
      <c r="N2" s="4"/>
      <c r="O2" s="106"/>
    </row>
    <row r="3" spans="1:16" ht="12.75" x14ac:dyDescent="0.2">
      <c r="A3" s="4"/>
      <c r="B3" s="5" t="s">
        <v>3</v>
      </c>
      <c r="C3" s="9" t="s">
        <v>26</v>
      </c>
      <c r="D3" s="4"/>
      <c r="E3" s="123"/>
      <c r="F3" s="4"/>
      <c r="G3" s="4"/>
      <c r="H3" s="4"/>
      <c r="I3" s="4"/>
      <c r="J3" s="9"/>
      <c r="K3" s="9"/>
      <c r="L3" s="9"/>
      <c r="M3" s="9"/>
      <c r="N3" s="4"/>
      <c r="O3" s="106"/>
    </row>
    <row r="4" spans="1:16" ht="11.25" customHeight="1" x14ac:dyDescent="0.2">
      <c r="A4" s="4"/>
      <c r="B4" s="5" t="s">
        <v>4</v>
      </c>
      <c r="C4" s="4">
        <v>9</v>
      </c>
      <c r="D4" s="4"/>
      <c r="E4" s="123"/>
      <c r="F4" s="4"/>
      <c r="G4" s="4"/>
      <c r="H4" s="4"/>
      <c r="I4" s="4"/>
      <c r="J4" s="9"/>
      <c r="K4" s="9"/>
      <c r="L4" s="9"/>
      <c r="M4" s="9"/>
      <c r="N4" s="4"/>
      <c r="O4" s="106"/>
    </row>
    <row r="5" spans="1:16" ht="12.75" customHeight="1" x14ac:dyDescent="0.2">
      <c r="A5" s="4"/>
      <c r="B5" s="7" t="s">
        <v>5</v>
      </c>
      <c r="C5" s="4">
        <v>74</v>
      </c>
      <c r="D5" s="4"/>
      <c r="E5" s="123"/>
      <c r="F5" s="8"/>
      <c r="G5" s="4"/>
      <c r="H5" s="4"/>
      <c r="I5" s="4"/>
      <c r="J5" s="9"/>
      <c r="K5" s="9"/>
      <c r="L5" s="9"/>
      <c r="M5" s="9"/>
      <c r="N5" s="4"/>
      <c r="O5" s="106"/>
    </row>
    <row r="6" spans="1:16" ht="25.5" customHeight="1" x14ac:dyDescent="0.2">
      <c r="A6" s="53" t="s">
        <v>14</v>
      </c>
      <c r="B6" s="53" t="s">
        <v>15</v>
      </c>
      <c r="C6" s="53" t="s">
        <v>16</v>
      </c>
      <c r="D6" s="53" t="s">
        <v>17</v>
      </c>
      <c r="E6" s="61" t="s">
        <v>18</v>
      </c>
      <c r="F6" s="53" t="s">
        <v>19</v>
      </c>
      <c r="G6" s="54" t="s">
        <v>20</v>
      </c>
      <c r="H6" s="53" t="s">
        <v>4</v>
      </c>
      <c r="I6" s="53" t="s">
        <v>21</v>
      </c>
      <c r="J6" s="53">
        <v>1</v>
      </c>
      <c r="K6" s="53">
        <v>2</v>
      </c>
      <c r="L6" s="53">
        <v>3</v>
      </c>
      <c r="M6" s="53">
        <v>4</v>
      </c>
      <c r="N6" s="13" t="s">
        <v>24</v>
      </c>
      <c r="O6" s="135" t="s">
        <v>27</v>
      </c>
      <c r="P6" s="53" t="s">
        <v>23</v>
      </c>
    </row>
    <row r="7" spans="1:16" x14ac:dyDescent="0.2">
      <c r="A7" s="19">
        <v>1</v>
      </c>
      <c r="B7" s="19" t="s">
        <v>446</v>
      </c>
      <c r="C7" s="19" t="s">
        <v>85</v>
      </c>
      <c r="D7" s="48" t="s">
        <v>447</v>
      </c>
      <c r="E7" s="19" t="s">
        <v>31</v>
      </c>
      <c r="F7" s="35">
        <v>39141</v>
      </c>
      <c r="G7" s="19" t="s">
        <v>130</v>
      </c>
      <c r="H7" s="19">
        <v>9</v>
      </c>
      <c r="I7" s="137" t="s">
        <v>730</v>
      </c>
      <c r="J7" s="72">
        <v>1</v>
      </c>
      <c r="K7" s="72">
        <v>5</v>
      </c>
      <c r="L7" s="72">
        <v>38</v>
      </c>
      <c r="M7" s="72">
        <v>0</v>
      </c>
      <c r="N7" s="72">
        <f t="shared" ref="N7:N38" si="0">SUM(J7+K7+L7+M7)</f>
        <v>44</v>
      </c>
      <c r="O7" s="73">
        <f>N7*100/74</f>
        <v>59.45945945945946</v>
      </c>
      <c r="P7" s="19" t="s">
        <v>526</v>
      </c>
    </row>
    <row r="8" spans="1:16" s="74" customFormat="1" x14ac:dyDescent="0.2">
      <c r="A8" s="19">
        <v>2</v>
      </c>
      <c r="B8" s="48" t="s">
        <v>466</v>
      </c>
      <c r="C8" s="81" t="s">
        <v>371</v>
      </c>
      <c r="D8" s="48" t="s">
        <v>372</v>
      </c>
      <c r="E8" s="48" t="s">
        <v>31</v>
      </c>
      <c r="F8" s="81">
        <v>39310</v>
      </c>
      <c r="G8" s="48" t="s">
        <v>463</v>
      </c>
      <c r="H8" s="19">
        <v>9</v>
      </c>
      <c r="I8" s="72" t="s">
        <v>738</v>
      </c>
      <c r="J8" s="72">
        <v>2</v>
      </c>
      <c r="K8" s="72">
        <v>5</v>
      </c>
      <c r="L8" s="72">
        <v>13</v>
      </c>
      <c r="M8" s="72">
        <v>17</v>
      </c>
      <c r="N8" s="72">
        <f t="shared" si="0"/>
        <v>37</v>
      </c>
      <c r="O8" s="73">
        <f t="shared" ref="O8:O69" si="1">N8*100/74</f>
        <v>50</v>
      </c>
      <c r="P8" s="48" t="s">
        <v>529</v>
      </c>
    </row>
    <row r="9" spans="1:16" s="74" customFormat="1" x14ac:dyDescent="0.2">
      <c r="A9" s="19">
        <v>3</v>
      </c>
      <c r="B9" s="48" t="s">
        <v>461</v>
      </c>
      <c r="C9" s="81" t="s">
        <v>278</v>
      </c>
      <c r="D9" s="48" t="s">
        <v>462</v>
      </c>
      <c r="E9" s="48" t="s">
        <v>10</v>
      </c>
      <c r="F9" s="81">
        <v>39304</v>
      </c>
      <c r="G9" s="48" t="s">
        <v>463</v>
      </c>
      <c r="H9" s="19">
        <v>9</v>
      </c>
      <c r="I9" s="72"/>
      <c r="J9" s="72">
        <v>3</v>
      </c>
      <c r="K9" s="72">
        <v>4</v>
      </c>
      <c r="L9" s="72">
        <v>17</v>
      </c>
      <c r="M9" s="72">
        <v>12</v>
      </c>
      <c r="N9" s="72">
        <f t="shared" si="0"/>
        <v>36</v>
      </c>
      <c r="O9" s="73">
        <f t="shared" si="1"/>
        <v>48.648648648648646</v>
      </c>
      <c r="P9" s="48" t="s">
        <v>528</v>
      </c>
    </row>
    <row r="10" spans="1:16" s="74" customFormat="1" x14ac:dyDescent="0.2">
      <c r="A10" s="19">
        <v>4</v>
      </c>
      <c r="B10" s="19" t="s">
        <v>450</v>
      </c>
      <c r="C10" s="19" t="s">
        <v>451</v>
      </c>
      <c r="D10" s="19" t="s">
        <v>452</v>
      </c>
      <c r="E10" s="19" t="s">
        <v>31</v>
      </c>
      <c r="F10" s="81">
        <v>39235</v>
      </c>
      <c r="G10" s="19" t="s">
        <v>130</v>
      </c>
      <c r="H10" s="19">
        <v>9</v>
      </c>
      <c r="I10" s="72"/>
      <c r="J10" s="72">
        <v>1</v>
      </c>
      <c r="K10" s="72">
        <v>5</v>
      </c>
      <c r="L10" s="72">
        <v>29</v>
      </c>
      <c r="M10" s="72">
        <v>0</v>
      </c>
      <c r="N10" s="72">
        <f t="shared" si="0"/>
        <v>35</v>
      </c>
      <c r="O10" s="73">
        <f t="shared" si="1"/>
        <v>47.297297297297298</v>
      </c>
      <c r="P10" s="19" t="s">
        <v>527</v>
      </c>
    </row>
    <row r="11" spans="1:16" s="74" customFormat="1" x14ac:dyDescent="0.2">
      <c r="A11" s="19">
        <v>5</v>
      </c>
      <c r="B11" s="21" t="s">
        <v>448</v>
      </c>
      <c r="C11" s="36" t="s">
        <v>156</v>
      </c>
      <c r="D11" s="21" t="s">
        <v>449</v>
      </c>
      <c r="E11" s="21" t="s">
        <v>31</v>
      </c>
      <c r="F11" s="22">
        <v>39475</v>
      </c>
      <c r="G11" s="21" t="s">
        <v>130</v>
      </c>
      <c r="H11" s="21">
        <v>9</v>
      </c>
      <c r="I11" s="12"/>
      <c r="J11" s="12">
        <v>1</v>
      </c>
      <c r="K11" s="12">
        <v>5</v>
      </c>
      <c r="L11" s="12">
        <v>16</v>
      </c>
      <c r="M11" s="12">
        <v>10</v>
      </c>
      <c r="N11" s="12">
        <f t="shared" si="0"/>
        <v>32</v>
      </c>
      <c r="O11" s="73">
        <f t="shared" si="1"/>
        <v>43.243243243243242</v>
      </c>
      <c r="P11" s="21" t="s">
        <v>526</v>
      </c>
    </row>
    <row r="12" spans="1:16" s="74" customFormat="1" x14ac:dyDescent="0.2">
      <c r="A12" s="19">
        <v>6</v>
      </c>
      <c r="B12" s="19" t="s">
        <v>437</v>
      </c>
      <c r="C12" s="19" t="s">
        <v>438</v>
      </c>
      <c r="D12" s="19" t="s">
        <v>439</v>
      </c>
      <c r="E12" s="19" t="s">
        <v>10</v>
      </c>
      <c r="F12" s="35">
        <v>39277</v>
      </c>
      <c r="G12" s="19" t="s">
        <v>118</v>
      </c>
      <c r="H12" s="19">
        <v>9</v>
      </c>
      <c r="I12" s="72"/>
      <c r="J12" s="72">
        <v>4</v>
      </c>
      <c r="K12" s="72">
        <v>6</v>
      </c>
      <c r="L12" s="72">
        <v>20</v>
      </c>
      <c r="M12" s="72">
        <v>0</v>
      </c>
      <c r="N12" s="72">
        <f t="shared" si="0"/>
        <v>30</v>
      </c>
      <c r="O12" s="73">
        <f t="shared" si="1"/>
        <v>40.54054054054054</v>
      </c>
      <c r="P12" s="19" t="s">
        <v>525</v>
      </c>
    </row>
    <row r="13" spans="1:16" s="74" customFormat="1" x14ac:dyDescent="0.2">
      <c r="A13" s="19">
        <v>7</v>
      </c>
      <c r="B13" s="48" t="s">
        <v>477</v>
      </c>
      <c r="C13" s="81" t="s">
        <v>478</v>
      </c>
      <c r="D13" s="48" t="s">
        <v>479</v>
      </c>
      <c r="E13" s="48" t="s">
        <v>10</v>
      </c>
      <c r="F13" s="81">
        <v>39212</v>
      </c>
      <c r="G13" s="48" t="s">
        <v>463</v>
      </c>
      <c r="H13" s="48">
        <v>9</v>
      </c>
      <c r="I13" s="72"/>
      <c r="J13" s="72">
        <v>1</v>
      </c>
      <c r="K13" s="72">
        <v>4</v>
      </c>
      <c r="L13" s="72">
        <v>12</v>
      </c>
      <c r="M13" s="72">
        <v>10</v>
      </c>
      <c r="N13" s="72">
        <f t="shared" si="0"/>
        <v>27</v>
      </c>
      <c r="O13" s="73">
        <f t="shared" si="1"/>
        <v>36.486486486486484</v>
      </c>
      <c r="P13" s="48" t="s">
        <v>395</v>
      </c>
    </row>
    <row r="14" spans="1:16" s="74" customFormat="1" x14ac:dyDescent="0.2">
      <c r="A14" s="19">
        <v>8</v>
      </c>
      <c r="B14" s="19" t="s">
        <v>453</v>
      </c>
      <c r="C14" s="35" t="s">
        <v>454</v>
      </c>
      <c r="D14" s="19" t="s">
        <v>70</v>
      </c>
      <c r="E14" s="48" t="s">
        <v>31</v>
      </c>
      <c r="F14" s="35">
        <v>39213</v>
      </c>
      <c r="G14" s="48" t="s">
        <v>455</v>
      </c>
      <c r="H14" s="19">
        <v>9</v>
      </c>
      <c r="I14" s="72"/>
      <c r="J14" s="72">
        <v>1</v>
      </c>
      <c r="K14" s="72">
        <v>3</v>
      </c>
      <c r="L14" s="72">
        <v>13</v>
      </c>
      <c r="M14" s="72">
        <v>9</v>
      </c>
      <c r="N14" s="72">
        <f t="shared" si="0"/>
        <v>26</v>
      </c>
      <c r="O14" s="73">
        <f t="shared" si="1"/>
        <v>35.135135135135137</v>
      </c>
      <c r="P14" s="19" t="s">
        <v>528</v>
      </c>
    </row>
    <row r="15" spans="1:16" s="74" customFormat="1" x14ac:dyDescent="0.2">
      <c r="A15" s="19">
        <v>9</v>
      </c>
      <c r="B15" s="19" t="s">
        <v>459</v>
      </c>
      <c r="C15" s="35" t="s">
        <v>281</v>
      </c>
      <c r="D15" s="19" t="s">
        <v>460</v>
      </c>
      <c r="E15" s="48" t="s">
        <v>31</v>
      </c>
      <c r="F15" s="35">
        <v>39287</v>
      </c>
      <c r="G15" s="48" t="s">
        <v>455</v>
      </c>
      <c r="H15" s="19">
        <v>9</v>
      </c>
      <c r="I15" s="72"/>
      <c r="J15" s="72">
        <v>0</v>
      </c>
      <c r="K15" s="72">
        <v>2</v>
      </c>
      <c r="L15" s="72">
        <v>9</v>
      </c>
      <c r="M15" s="72">
        <v>15</v>
      </c>
      <c r="N15" s="72">
        <f t="shared" si="0"/>
        <v>26</v>
      </c>
      <c r="O15" s="73">
        <f t="shared" si="1"/>
        <v>35.135135135135137</v>
      </c>
      <c r="P15" s="19" t="s">
        <v>530</v>
      </c>
    </row>
    <row r="16" spans="1:16" s="74" customFormat="1" x14ac:dyDescent="0.2">
      <c r="A16" s="19">
        <v>10</v>
      </c>
      <c r="B16" s="19" t="s">
        <v>512</v>
      </c>
      <c r="C16" s="19" t="s">
        <v>513</v>
      </c>
      <c r="D16" s="19" t="s">
        <v>159</v>
      </c>
      <c r="E16" s="19" t="s">
        <v>31</v>
      </c>
      <c r="F16" s="35">
        <v>39520</v>
      </c>
      <c r="G16" s="19" t="s">
        <v>179</v>
      </c>
      <c r="H16" s="19">
        <v>9</v>
      </c>
      <c r="I16" s="82"/>
      <c r="J16" s="82">
        <v>0</v>
      </c>
      <c r="K16" s="82">
        <v>5</v>
      </c>
      <c r="L16" s="82">
        <v>7</v>
      </c>
      <c r="M16" s="82">
        <v>13</v>
      </c>
      <c r="N16" s="72">
        <f t="shared" si="0"/>
        <v>25</v>
      </c>
      <c r="O16" s="73">
        <f t="shared" si="1"/>
        <v>33.783783783783782</v>
      </c>
      <c r="P16" s="19" t="s">
        <v>234</v>
      </c>
    </row>
    <row r="17" spans="1:16" s="74" customFormat="1" x14ac:dyDescent="0.2">
      <c r="A17" s="19">
        <v>11</v>
      </c>
      <c r="B17" s="19" t="s">
        <v>485</v>
      </c>
      <c r="C17" s="19" t="s">
        <v>114</v>
      </c>
      <c r="D17" s="19" t="s">
        <v>486</v>
      </c>
      <c r="E17" s="19" t="s">
        <v>31</v>
      </c>
      <c r="F17" s="35">
        <v>39509</v>
      </c>
      <c r="G17" s="19" t="s">
        <v>136</v>
      </c>
      <c r="H17" s="19">
        <v>9</v>
      </c>
      <c r="I17" s="72"/>
      <c r="J17" s="72">
        <v>0</v>
      </c>
      <c r="K17" s="72">
        <v>6</v>
      </c>
      <c r="L17" s="72">
        <v>19</v>
      </c>
      <c r="M17" s="72">
        <v>0</v>
      </c>
      <c r="N17" s="72">
        <f t="shared" si="0"/>
        <v>25</v>
      </c>
      <c r="O17" s="73">
        <f t="shared" si="1"/>
        <v>33.783783783783782</v>
      </c>
      <c r="P17" s="19" t="s">
        <v>532</v>
      </c>
    </row>
    <row r="18" spans="1:16" s="74" customFormat="1" x14ac:dyDescent="0.2">
      <c r="A18" s="19">
        <v>12</v>
      </c>
      <c r="B18" s="19" t="s">
        <v>489</v>
      </c>
      <c r="C18" s="19" t="s">
        <v>490</v>
      </c>
      <c r="D18" s="19" t="s">
        <v>491</v>
      </c>
      <c r="E18" s="25" t="s">
        <v>10</v>
      </c>
      <c r="F18" s="35">
        <v>39287</v>
      </c>
      <c r="G18" s="25" t="s">
        <v>146</v>
      </c>
      <c r="H18" s="25">
        <v>9</v>
      </c>
      <c r="I18" s="72"/>
      <c r="J18" s="72">
        <v>2</v>
      </c>
      <c r="K18" s="72">
        <v>5</v>
      </c>
      <c r="L18" s="72">
        <v>17</v>
      </c>
      <c r="M18" s="72">
        <v>0</v>
      </c>
      <c r="N18" s="72">
        <f t="shared" si="0"/>
        <v>24</v>
      </c>
      <c r="O18" s="73">
        <f t="shared" si="1"/>
        <v>32.432432432432435</v>
      </c>
      <c r="P18" s="19" t="s">
        <v>230</v>
      </c>
    </row>
    <row r="19" spans="1:16" s="74" customFormat="1" x14ac:dyDescent="0.2">
      <c r="A19" s="19">
        <v>13</v>
      </c>
      <c r="B19" s="19" t="s">
        <v>496</v>
      </c>
      <c r="C19" s="19" t="s">
        <v>497</v>
      </c>
      <c r="D19" s="19" t="s">
        <v>75</v>
      </c>
      <c r="E19" s="25" t="s">
        <v>31</v>
      </c>
      <c r="F19" s="35">
        <v>39344</v>
      </c>
      <c r="G19" s="25" t="s">
        <v>146</v>
      </c>
      <c r="H19" s="25">
        <v>9</v>
      </c>
      <c r="I19" s="72"/>
      <c r="J19" s="72">
        <v>1</v>
      </c>
      <c r="K19" s="72">
        <v>4</v>
      </c>
      <c r="L19" s="72">
        <v>8</v>
      </c>
      <c r="M19" s="72">
        <v>10</v>
      </c>
      <c r="N19" s="72">
        <f t="shared" si="0"/>
        <v>23</v>
      </c>
      <c r="O19" s="73">
        <f t="shared" si="1"/>
        <v>31.081081081081081</v>
      </c>
      <c r="P19" s="19" t="s">
        <v>230</v>
      </c>
    </row>
    <row r="20" spans="1:16" s="74" customFormat="1" x14ac:dyDescent="0.2">
      <c r="A20" s="19">
        <v>14</v>
      </c>
      <c r="B20" s="48" t="s">
        <v>464</v>
      </c>
      <c r="C20" s="81" t="s">
        <v>141</v>
      </c>
      <c r="D20" s="48" t="s">
        <v>465</v>
      </c>
      <c r="E20" s="48" t="s">
        <v>31</v>
      </c>
      <c r="F20" s="81">
        <v>39251</v>
      </c>
      <c r="G20" s="48" t="s">
        <v>463</v>
      </c>
      <c r="H20" s="19">
        <v>9</v>
      </c>
      <c r="I20" s="72"/>
      <c r="J20" s="72">
        <v>1</v>
      </c>
      <c r="K20" s="72">
        <v>2</v>
      </c>
      <c r="L20" s="72">
        <v>10</v>
      </c>
      <c r="M20" s="72">
        <v>9</v>
      </c>
      <c r="N20" s="72">
        <f t="shared" si="0"/>
        <v>22</v>
      </c>
      <c r="O20" s="73">
        <f t="shared" si="1"/>
        <v>29.72972972972973</v>
      </c>
      <c r="P20" s="48" t="s">
        <v>529</v>
      </c>
    </row>
    <row r="21" spans="1:16" s="74" customFormat="1" x14ac:dyDescent="0.2">
      <c r="A21" s="19">
        <v>15</v>
      </c>
      <c r="B21" s="19" t="s">
        <v>511</v>
      </c>
      <c r="C21" s="19" t="s">
        <v>153</v>
      </c>
      <c r="D21" s="19" t="s">
        <v>372</v>
      </c>
      <c r="E21" s="25" t="s">
        <v>31</v>
      </c>
      <c r="F21" s="35">
        <v>39344</v>
      </c>
      <c r="G21" s="25" t="s">
        <v>146</v>
      </c>
      <c r="H21" s="25">
        <v>9</v>
      </c>
      <c r="I21" s="82"/>
      <c r="J21" s="82">
        <v>2</v>
      </c>
      <c r="K21" s="82">
        <v>3</v>
      </c>
      <c r="L21" s="82">
        <v>17</v>
      </c>
      <c r="M21" s="82">
        <v>0</v>
      </c>
      <c r="N21" s="72">
        <f t="shared" si="0"/>
        <v>22</v>
      </c>
      <c r="O21" s="73">
        <f t="shared" si="1"/>
        <v>29.72972972972973</v>
      </c>
      <c r="P21" s="19" t="s">
        <v>230</v>
      </c>
    </row>
    <row r="22" spans="1:16" s="74" customFormat="1" x14ac:dyDescent="0.2">
      <c r="A22" s="19">
        <v>16</v>
      </c>
      <c r="B22" s="19" t="s">
        <v>419</v>
      </c>
      <c r="C22" s="19" t="s">
        <v>354</v>
      </c>
      <c r="D22" s="19" t="s">
        <v>196</v>
      </c>
      <c r="E22" s="19" t="s">
        <v>10</v>
      </c>
      <c r="F22" s="35">
        <v>39288</v>
      </c>
      <c r="G22" s="19" t="s">
        <v>80</v>
      </c>
      <c r="H22" s="19">
        <v>9</v>
      </c>
      <c r="I22" s="72"/>
      <c r="J22" s="72">
        <v>2</v>
      </c>
      <c r="K22" s="72">
        <v>6</v>
      </c>
      <c r="L22" s="72">
        <v>14</v>
      </c>
      <c r="M22" s="72">
        <v>0</v>
      </c>
      <c r="N22" s="72">
        <f t="shared" si="0"/>
        <v>22</v>
      </c>
      <c r="O22" s="73">
        <f t="shared" si="1"/>
        <v>29.72972972972973</v>
      </c>
      <c r="P22" s="19" t="s">
        <v>221</v>
      </c>
    </row>
    <row r="23" spans="1:16" s="74" customFormat="1" x14ac:dyDescent="0.2">
      <c r="A23" s="19">
        <v>17</v>
      </c>
      <c r="B23" s="19" t="s">
        <v>420</v>
      </c>
      <c r="C23" s="19" t="s">
        <v>354</v>
      </c>
      <c r="D23" s="19" t="s">
        <v>129</v>
      </c>
      <c r="E23" s="19" t="s">
        <v>31</v>
      </c>
      <c r="F23" s="35">
        <v>39538</v>
      </c>
      <c r="G23" s="19" t="s">
        <v>80</v>
      </c>
      <c r="H23" s="19">
        <v>9</v>
      </c>
      <c r="I23" s="72"/>
      <c r="J23" s="72">
        <v>0</v>
      </c>
      <c r="K23" s="72">
        <v>5</v>
      </c>
      <c r="L23" s="72">
        <v>4</v>
      </c>
      <c r="M23" s="72">
        <v>12</v>
      </c>
      <c r="N23" s="72">
        <f t="shared" si="0"/>
        <v>21</v>
      </c>
      <c r="O23" s="73">
        <f t="shared" si="1"/>
        <v>28.378378378378379</v>
      </c>
      <c r="P23" s="19" t="s">
        <v>218</v>
      </c>
    </row>
    <row r="24" spans="1:16" s="74" customFormat="1" x14ac:dyDescent="0.2">
      <c r="A24" s="19">
        <v>18</v>
      </c>
      <c r="B24" s="19" t="s">
        <v>370</v>
      </c>
      <c r="C24" s="19" t="s">
        <v>290</v>
      </c>
      <c r="D24" s="19" t="s">
        <v>129</v>
      </c>
      <c r="E24" s="19" t="s">
        <v>31</v>
      </c>
      <c r="F24" s="35">
        <v>39225</v>
      </c>
      <c r="G24" s="19" t="s">
        <v>80</v>
      </c>
      <c r="H24" s="19">
        <v>9</v>
      </c>
      <c r="I24" s="72"/>
      <c r="J24" s="72">
        <v>1</v>
      </c>
      <c r="K24" s="72">
        <v>2</v>
      </c>
      <c r="L24" s="72">
        <v>4</v>
      </c>
      <c r="M24" s="72">
        <v>13</v>
      </c>
      <c r="N24" s="72">
        <f t="shared" si="0"/>
        <v>20</v>
      </c>
      <c r="O24" s="73">
        <f t="shared" si="1"/>
        <v>27.027027027027028</v>
      </c>
      <c r="P24" s="19" t="s">
        <v>218</v>
      </c>
    </row>
    <row r="25" spans="1:16" s="74" customFormat="1" x14ac:dyDescent="0.2">
      <c r="A25" s="19">
        <v>19</v>
      </c>
      <c r="B25" s="48" t="s">
        <v>470</v>
      </c>
      <c r="C25" s="81" t="s">
        <v>193</v>
      </c>
      <c r="D25" s="48" t="s">
        <v>471</v>
      </c>
      <c r="E25" s="48" t="s">
        <v>10</v>
      </c>
      <c r="F25" s="81">
        <v>39530</v>
      </c>
      <c r="G25" s="48" t="s">
        <v>463</v>
      </c>
      <c r="H25" s="19">
        <v>9</v>
      </c>
      <c r="I25" s="72"/>
      <c r="J25" s="72">
        <v>1</v>
      </c>
      <c r="K25" s="72">
        <v>4</v>
      </c>
      <c r="L25" s="72">
        <v>5</v>
      </c>
      <c r="M25" s="72">
        <v>10</v>
      </c>
      <c r="N25" s="72">
        <f t="shared" si="0"/>
        <v>20</v>
      </c>
      <c r="O25" s="73">
        <f t="shared" si="1"/>
        <v>27.027027027027028</v>
      </c>
      <c r="P25" s="48" t="s">
        <v>395</v>
      </c>
    </row>
    <row r="26" spans="1:16" s="74" customFormat="1" x14ac:dyDescent="0.2">
      <c r="A26" s="19">
        <v>20</v>
      </c>
      <c r="B26" s="48" t="s">
        <v>464</v>
      </c>
      <c r="C26" s="81" t="s">
        <v>237</v>
      </c>
      <c r="D26" s="48" t="s">
        <v>467</v>
      </c>
      <c r="E26" s="48" t="s">
        <v>31</v>
      </c>
      <c r="F26" s="81">
        <v>39386</v>
      </c>
      <c r="G26" s="48" t="s">
        <v>463</v>
      </c>
      <c r="H26" s="19">
        <v>9</v>
      </c>
      <c r="I26" s="72"/>
      <c r="J26" s="72">
        <v>1</v>
      </c>
      <c r="K26" s="72">
        <v>3</v>
      </c>
      <c r="L26" s="72">
        <v>15</v>
      </c>
      <c r="M26" s="72">
        <v>0</v>
      </c>
      <c r="N26" s="72">
        <f t="shared" si="0"/>
        <v>19</v>
      </c>
      <c r="O26" s="73">
        <f t="shared" si="1"/>
        <v>25.675675675675677</v>
      </c>
      <c r="P26" s="48" t="s">
        <v>528</v>
      </c>
    </row>
    <row r="27" spans="1:16" s="74" customFormat="1" x14ac:dyDescent="0.2">
      <c r="A27" s="19">
        <v>21</v>
      </c>
      <c r="B27" s="19" t="s">
        <v>440</v>
      </c>
      <c r="C27" s="19" t="s">
        <v>409</v>
      </c>
      <c r="D27" s="19" t="s">
        <v>441</v>
      </c>
      <c r="E27" s="19" t="s">
        <v>31</v>
      </c>
      <c r="F27" s="35">
        <v>39322</v>
      </c>
      <c r="G27" s="19" t="s">
        <v>118</v>
      </c>
      <c r="H27" s="19">
        <v>9</v>
      </c>
      <c r="I27" s="72"/>
      <c r="J27" s="72">
        <v>0</v>
      </c>
      <c r="K27" s="72">
        <v>2</v>
      </c>
      <c r="L27" s="72">
        <v>5</v>
      </c>
      <c r="M27" s="72">
        <v>12</v>
      </c>
      <c r="N27" s="72">
        <f t="shared" si="0"/>
        <v>19</v>
      </c>
      <c r="O27" s="73">
        <f t="shared" si="1"/>
        <v>25.675675675675677</v>
      </c>
      <c r="P27" s="19" t="s">
        <v>392</v>
      </c>
    </row>
    <row r="28" spans="1:16" s="74" customFormat="1" x14ac:dyDescent="0.2">
      <c r="A28" s="19">
        <v>22</v>
      </c>
      <c r="B28" s="48" t="s">
        <v>101</v>
      </c>
      <c r="C28" s="81" t="s">
        <v>61</v>
      </c>
      <c r="D28" s="48" t="s">
        <v>271</v>
      </c>
      <c r="E28" s="48" t="s">
        <v>31</v>
      </c>
      <c r="F28" s="81">
        <v>39229</v>
      </c>
      <c r="G28" s="48" t="s">
        <v>463</v>
      </c>
      <c r="H28" s="19">
        <v>9</v>
      </c>
      <c r="I28" s="72"/>
      <c r="J28" s="72">
        <v>0</v>
      </c>
      <c r="K28" s="72">
        <v>1</v>
      </c>
      <c r="L28" s="72">
        <v>4</v>
      </c>
      <c r="M28" s="72">
        <v>14</v>
      </c>
      <c r="N28" s="72">
        <f t="shared" si="0"/>
        <v>19</v>
      </c>
      <c r="O28" s="73">
        <f t="shared" si="1"/>
        <v>25.675675675675677</v>
      </c>
      <c r="P28" s="48" t="s">
        <v>529</v>
      </c>
    </row>
    <row r="29" spans="1:16" s="74" customFormat="1" x14ac:dyDescent="0.2">
      <c r="A29" s="19">
        <v>23</v>
      </c>
      <c r="B29" s="48" t="s">
        <v>487</v>
      </c>
      <c r="C29" s="48" t="s">
        <v>488</v>
      </c>
      <c r="D29" s="48" t="s">
        <v>196</v>
      </c>
      <c r="E29" s="48" t="s">
        <v>31</v>
      </c>
      <c r="F29" s="81">
        <v>39346</v>
      </c>
      <c r="G29" s="48" t="s">
        <v>136</v>
      </c>
      <c r="H29" s="48">
        <v>9</v>
      </c>
      <c r="I29" s="72"/>
      <c r="J29" s="72">
        <v>3</v>
      </c>
      <c r="K29" s="72">
        <v>5</v>
      </c>
      <c r="L29" s="72">
        <v>10</v>
      </c>
      <c r="M29" s="72">
        <v>0</v>
      </c>
      <c r="N29" s="72">
        <f t="shared" si="0"/>
        <v>18</v>
      </c>
      <c r="O29" s="73">
        <f t="shared" si="1"/>
        <v>24.324324324324323</v>
      </c>
      <c r="P29" s="48" t="s">
        <v>533</v>
      </c>
    </row>
    <row r="30" spans="1:16" s="74" customFormat="1" x14ac:dyDescent="0.2">
      <c r="A30" s="19">
        <v>24</v>
      </c>
      <c r="B30" s="19" t="s">
        <v>498</v>
      </c>
      <c r="C30" s="19" t="s">
        <v>499</v>
      </c>
      <c r="D30" s="19" t="s">
        <v>271</v>
      </c>
      <c r="E30" s="25" t="s">
        <v>31</v>
      </c>
      <c r="F30" s="35">
        <v>39499</v>
      </c>
      <c r="G30" s="25" t="s">
        <v>146</v>
      </c>
      <c r="H30" s="25">
        <v>9</v>
      </c>
      <c r="I30" s="72"/>
      <c r="J30" s="72">
        <v>3</v>
      </c>
      <c r="K30" s="72">
        <v>5</v>
      </c>
      <c r="L30" s="72">
        <v>9</v>
      </c>
      <c r="M30" s="72">
        <v>0</v>
      </c>
      <c r="N30" s="72">
        <f t="shared" si="0"/>
        <v>17</v>
      </c>
      <c r="O30" s="73">
        <f t="shared" si="1"/>
        <v>22.972972972972972</v>
      </c>
      <c r="P30" s="19" t="s">
        <v>400</v>
      </c>
    </row>
    <row r="31" spans="1:16" s="74" customFormat="1" x14ac:dyDescent="0.2">
      <c r="A31" s="19">
        <v>25</v>
      </c>
      <c r="B31" s="19" t="s">
        <v>457</v>
      </c>
      <c r="C31" s="35" t="s">
        <v>458</v>
      </c>
      <c r="D31" s="19"/>
      <c r="E31" s="48" t="s">
        <v>31</v>
      </c>
      <c r="F31" s="35">
        <v>39441</v>
      </c>
      <c r="G31" s="48" t="s">
        <v>455</v>
      </c>
      <c r="H31" s="19">
        <v>9</v>
      </c>
      <c r="I31" s="72"/>
      <c r="J31" s="72">
        <v>1</v>
      </c>
      <c r="K31" s="72">
        <v>6</v>
      </c>
      <c r="L31" s="72">
        <v>10</v>
      </c>
      <c r="M31" s="72">
        <v>0</v>
      </c>
      <c r="N31" s="72">
        <f t="shared" si="0"/>
        <v>17</v>
      </c>
      <c r="O31" s="73">
        <f t="shared" si="1"/>
        <v>22.972972972972972</v>
      </c>
      <c r="P31" s="19" t="s">
        <v>395</v>
      </c>
    </row>
    <row r="32" spans="1:16" s="74" customFormat="1" x14ac:dyDescent="0.2">
      <c r="A32" s="19">
        <v>26</v>
      </c>
      <c r="B32" s="19" t="s">
        <v>435</v>
      </c>
      <c r="C32" s="19" t="s">
        <v>156</v>
      </c>
      <c r="D32" s="19" t="s">
        <v>436</v>
      </c>
      <c r="E32" s="19" t="s">
        <v>31</v>
      </c>
      <c r="F32" s="35">
        <v>39420</v>
      </c>
      <c r="G32" s="19" t="s">
        <v>434</v>
      </c>
      <c r="H32" s="19">
        <v>9</v>
      </c>
      <c r="I32" s="72"/>
      <c r="J32" s="72">
        <v>1</v>
      </c>
      <c r="K32" s="72">
        <v>4</v>
      </c>
      <c r="L32" s="72">
        <v>4</v>
      </c>
      <c r="M32" s="72">
        <v>8</v>
      </c>
      <c r="N32" s="72">
        <f t="shared" si="0"/>
        <v>17</v>
      </c>
      <c r="O32" s="73">
        <f t="shared" si="1"/>
        <v>22.972972972972972</v>
      </c>
      <c r="P32" s="19" t="s">
        <v>524</v>
      </c>
    </row>
    <row r="33" spans="1:16" s="74" customFormat="1" x14ac:dyDescent="0.2">
      <c r="A33" s="19">
        <v>27</v>
      </c>
      <c r="B33" s="21" t="s">
        <v>482</v>
      </c>
      <c r="C33" s="21" t="s">
        <v>483</v>
      </c>
      <c r="D33" s="21" t="s">
        <v>484</v>
      </c>
      <c r="E33" s="21" t="s">
        <v>31</v>
      </c>
      <c r="F33" s="22">
        <v>39602</v>
      </c>
      <c r="G33" s="21" t="s">
        <v>136</v>
      </c>
      <c r="H33" s="21">
        <v>9</v>
      </c>
      <c r="I33" s="12"/>
      <c r="J33" s="12">
        <v>0</v>
      </c>
      <c r="K33" s="12">
        <v>1</v>
      </c>
      <c r="L33" s="12">
        <v>5</v>
      </c>
      <c r="M33" s="12">
        <v>11</v>
      </c>
      <c r="N33" s="12">
        <f t="shared" si="0"/>
        <v>17</v>
      </c>
      <c r="O33" s="73">
        <f t="shared" si="1"/>
        <v>22.972972972972972</v>
      </c>
      <c r="P33" s="21" t="s">
        <v>229</v>
      </c>
    </row>
    <row r="34" spans="1:16" s="74" customFormat="1" x14ac:dyDescent="0.2">
      <c r="A34" s="19">
        <v>28</v>
      </c>
      <c r="B34" s="21" t="s">
        <v>425</v>
      </c>
      <c r="C34" s="21" t="s">
        <v>426</v>
      </c>
      <c r="D34" s="21" t="s">
        <v>174</v>
      </c>
      <c r="E34" s="21" t="s">
        <v>31</v>
      </c>
      <c r="F34" s="22">
        <v>39520</v>
      </c>
      <c r="G34" s="21" t="s">
        <v>80</v>
      </c>
      <c r="H34" s="21">
        <v>9</v>
      </c>
      <c r="I34" s="12"/>
      <c r="J34" s="12">
        <v>1</v>
      </c>
      <c r="K34" s="12">
        <v>3</v>
      </c>
      <c r="L34" s="12">
        <v>4</v>
      </c>
      <c r="M34" s="12">
        <v>9</v>
      </c>
      <c r="N34" s="12">
        <f t="shared" si="0"/>
        <v>17</v>
      </c>
      <c r="O34" s="73">
        <f t="shared" si="1"/>
        <v>22.972972972972972</v>
      </c>
      <c r="P34" s="21" t="s">
        <v>388</v>
      </c>
    </row>
    <row r="35" spans="1:16" s="74" customFormat="1" ht="15" customHeight="1" x14ac:dyDescent="0.2">
      <c r="A35" s="19">
        <v>29</v>
      </c>
      <c r="B35" s="19" t="s">
        <v>431</v>
      </c>
      <c r="C35" s="19" t="s">
        <v>351</v>
      </c>
      <c r="D35" s="19" t="s">
        <v>432</v>
      </c>
      <c r="E35" s="19" t="s">
        <v>10</v>
      </c>
      <c r="F35" s="35">
        <v>39106</v>
      </c>
      <c r="G35" s="19" t="s">
        <v>80</v>
      </c>
      <c r="H35" s="19">
        <v>9</v>
      </c>
      <c r="I35" s="72"/>
      <c r="J35" s="72">
        <v>0</v>
      </c>
      <c r="K35" s="72">
        <v>5</v>
      </c>
      <c r="L35" s="72">
        <v>11</v>
      </c>
      <c r="M35" s="72">
        <v>0</v>
      </c>
      <c r="N35" s="72">
        <f t="shared" si="0"/>
        <v>16</v>
      </c>
      <c r="O35" s="73">
        <f t="shared" si="1"/>
        <v>21.621621621621621</v>
      </c>
      <c r="P35" s="19" t="s">
        <v>523</v>
      </c>
    </row>
    <row r="36" spans="1:16" s="74" customFormat="1" x14ac:dyDescent="0.2">
      <c r="A36" s="19">
        <v>30</v>
      </c>
      <c r="B36" s="19" t="s">
        <v>248</v>
      </c>
      <c r="C36" s="19" t="s">
        <v>433</v>
      </c>
      <c r="D36" s="19" t="s">
        <v>75</v>
      </c>
      <c r="E36" s="19" t="s">
        <v>31</v>
      </c>
      <c r="F36" s="35">
        <v>39307</v>
      </c>
      <c r="G36" s="19" t="s">
        <v>434</v>
      </c>
      <c r="H36" s="19">
        <v>9</v>
      </c>
      <c r="I36" s="72"/>
      <c r="J36" s="72">
        <v>0</v>
      </c>
      <c r="K36" s="72">
        <v>4</v>
      </c>
      <c r="L36" s="72">
        <v>4</v>
      </c>
      <c r="M36" s="72">
        <v>8</v>
      </c>
      <c r="N36" s="72">
        <f t="shared" si="0"/>
        <v>16</v>
      </c>
      <c r="O36" s="73">
        <f t="shared" si="1"/>
        <v>21.621621621621621</v>
      </c>
      <c r="P36" s="19" t="s">
        <v>524</v>
      </c>
    </row>
    <row r="37" spans="1:16" s="74" customFormat="1" x14ac:dyDescent="0.2">
      <c r="A37" s="19">
        <v>31</v>
      </c>
      <c r="B37" s="19" t="s">
        <v>421</v>
      </c>
      <c r="C37" s="19" t="s">
        <v>422</v>
      </c>
      <c r="D37" s="19" t="s">
        <v>334</v>
      </c>
      <c r="E37" s="19" t="s">
        <v>10</v>
      </c>
      <c r="F37" s="35">
        <v>39225</v>
      </c>
      <c r="G37" s="19" t="s">
        <v>80</v>
      </c>
      <c r="H37" s="19">
        <v>9</v>
      </c>
      <c r="I37" s="72"/>
      <c r="J37" s="72">
        <v>1</v>
      </c>
      <c r="K37" s="72">
        <v>5</v>
      </c>
      <c r="L37" s="72">
        <v>10</v>
      </c>
      <c r="M37" s="72">
        <v>0</v>
      </c>
      <c r="N37" s="72">
        <f t="shared" si="0"/>
        <v>16</v>
      </c>
      <c r="O37" s="73">
        <f t="shared" si="1"/>
        <v>21.621621621621621</v>
      </c>
      <c r="P37" s="19" t="s">
        <v>388</v>
      </c>
    </row>
    <row r="38" spans="1:16" s="74" customFormat="1" x14ac:dyDescent="0.2">
      <c r="A38" s="19">
        <v>32</v>
      </c>
      <c r="B38" s="19" t="s">
        <v>456</v>
      </c>
      <c r="C38" s="35" t="s">
        <v>61</v>
      </c>
      <c r="D38" s="19" t="s">
        <v>62</v>
      </c>
      <c r="E38" s="48" t="s">
        <v>31</v>
      </c>
      <c r="F38" s="35">
        <v>39356</v>
      </c>
      <c r="G38" s="48" t="s">
        <v>455</v>
      </c>
      <c r="H38" s="19">
        <v>9</v>
      </c>
      <c r="I38" s="72"/>
      <c r="J38" s="72">
        <v>1</v>
      </c>
      <c r="K38" s="72">
        <v>5</v>
      </c>
      <c r="L38" s="72">
        <v>10</v>
      </c>
      <c r="M38" s="72">
        <v>0</v>
      </c>
      <c r="N38" s="72">
        <f t="shared" si="0"/>
        <v>16</v>
      </c>
      <c r="O38" s="73">
        <f t="shared" si="1"/>
        <v>21.621621621621621</v>
      </c>
      <c r="P38" s="19" t="s">
        <v>529</v>
      </c>
    </row>
    <row r="39" spans="1:16" s="74" customFormat="1" x14ac:dyDescent="0.2">
      <c r="A39" s="19">
        <v>33</v>
      </c>
      <c r="B39" s="19" t="s">
        <v>423</v>
      </c>
      <c r="C39" s="19" t="s">
        <v>64</v>
      </c>
      <c r="D39" s="19" t="s">
        <v>424</v>
      </c>
      <c r="E39" s="19" t="s">
        <v>31</v>
      </c>
      <c r="F39" s="35">
        <v>39389</v>
      </c>
      <c r="G39" s="19" t="s">
        <v>80</v>
      </c>
      <c r="H39" s="19">
        <v>9</v>
      </c>
      <c r="I39" s="72"/>
      <c r="J39" s="72">
        <v>0</v>
      </c>
      <c r="K39" s="72">
        <v>2</v>
      </c>
      <c r="L39" s="72">
        <v>8</v>
      </c>
      <c r="M39" s="72">
        <v>6</v>
      </c>
      <c r="N39" s="72">
        <f t="shared" ref="N39:N69" si="2">SUM(J39+K39+L39+M39)</f>
        <v>16</v>
      </c>
      <c r="O39" s="73">
        <f t="shared" si="1"/>
        <v>21.621621621621621</v>
      </c>
      <c r="P39" s="19" t="s">
        <v>388</v>
      </c>
    </row>
    <row r="40" spans="1:16" s="74" customFormat="1" x14ac:dyDescent="0.2">
      <c r="A40" s="19">
        <v>34</v>
      </c>
      <c r="B40" s="19" t="s">
        <v>444</v>
      </c>
      <c r="C40" s="19" t="s">
        <v>364</v>
      </c>
      <c r="D40" s="19" t="s">
        <v>56</v>
      </c>
      <c r="E40" s="19" t="s">
        <v>31</v>
      </c>
      <c r="F40" s="35">
        <v>39280</v>
      </c>
      <c r="G40" s="19" t="s">
        <v>118</v>
      </c>
      <c r="H40" s="19">
        <v>9</v>
      </c>
      <c r="I40" s="72"/>
      <c r="J40" s="72">
        <v>0</v>
      </c>
      <c r="K40" s="72">
        <v>5</v>
      </c>
      <c r="L40" s="72">
        <v>11</v>
      </c>
      <c r="M40" s="72">
        <v>0</v>
      </c>
      <c r="N40" s="72">
        <f t="shared" si="2"/>
        <v>16</v>
      </c>
      <c r="O40" s="73">
        <f t="shared" si="1"/>
        <v>21.621621621621621</v>
      </c>
      <c r="P40" s="19" t="s">
        <v>226</v>
      </c>
    </row>
    <row r="41" spans="1:16" s="74" customFormat="1" x14ac:dyDescent="0.2">
      <c r="A41" s="19">
        <v>35</v>
      </c>
      <c r="B41" s="19" t="s">
        <v>492</v>
      </c>
      <c r="C41" s="19" t="s">
        <v>64</v>
      </c>
      <c r="D41" s="19" t="s">
        <v>271</v>
      </c>
      <c r="E41" s="25" t="s">
        <v>31</v>
      </c>
      <c r="F41" s="35">
        <v>39685</v>
      </c>
      <c r="G41" s="25" t="s">
        <v>146</v>
      </c>
      <c r="H41" s="25">
        <v>9</v>
      </c>
      <c r="I41" s="72"/>
      <c r="J41" s="72">
        <v>3</v>
      </c>
      <c r="K41" s="72">
        <v>6</v>
      </c>
      <c r="L41" s="72">
        <v>6</v>
      </c>
      <c r="M41" s="72">
        <v>0</v>
      </c>
      <c r="N41" s="72">
        <f t="shared" si="2"/>
        <v>15</v>
      </c>
      <c r="O41" s="73">
        <f t="shared" si="1"/>
        <v>20.27027027027027</v>
      </c>
      <c r="P41" s="42" t="s">
        <v>398</v>
      </c>
    </row>
    <row r="42" spans="1:16" s="74" customFormat="1" x14ac:dyDescent="0.2">
      <c r="A42" s="19">
        <v>36</v>
      </c>
      <c r="B42" s="48" t="s">
        <v>468</v>
      </c>
      <c r="C42" s="81" t="s">
        <v>469</v>
      </c>
      <c r="D42" s="48" t="s">
        <v>311</v>
      </c>
      <c r="E42" s="48" t="s">
        <v>10</v>
      </c>
      <c r="F42" s="81">
        <v>39527</v>
      </c>
      <c r="G42" s="48" t="s">
        <v>463</v>
      </c>
      <c r="H42" s="19">
        <v>9</v>
      </c>
      <c r="I42" s="72"/>
      <c r="J42" s="72">
        <v>0</v>
      </c>
      <c r="K42" s="72">
        <v>4</v>
      </c>
      <c r="L42" s="72">
        <v>11</v>
      </c>
      <c r="M42" s="72">
        <v>0</v>
      </c>
      <c r="N42" s="72">
        <f t="shared" si="2"/>
        <v>15</v>
      </c>
      <c r="O42" s="73">
        <f t="shared" si="1"/>
        <v>20.27027027027027</v>
      </c>
      <c r="P42" s="48" t="s">
        <v>529</v>
      </c>
    </row>
    <row r="43" spans="1:16" s="74" customFormat="1" x14ac:dyDescent="0.2">
      <c r="A43" s="19">
        <v>37</v>
      </c>
      <c r="B43" s="19" t="s">
        <v>480</v>
      </c>
      <c r="C43" s="19" t="s">
        <v>481</v>
      </c>
      <c r="D43" s="19" t="s">
        <v>311</v>
      </c>
      <c r="E43" s="19" t="s">
        <v>10</v>
      </c>
      <c r="F43" s="35">
        <v>39151</v>
      </c>
      <c r="G43" s="19" t="s">
        <v>349</v>
      </c>
      <c r="H43" s="19">
        <v>9</v>
      </c>
      <c r="I43" s="72"/>
      <c r="J43" s="72">
        <v>3</v>
      </c>
      <c r="K43" s="72">
        <v>3</v>
      </c>
      <c r="L43" s="72">
        <v>9</v>
      </c>
      <c r="M43" s="72">
        <v>0</v>
      </c>
      <c r="N43" s="72">
        <f t="shared" si="2"/>
        <v>15</v>
      </c>
      <c r="O43" s="73">
        <f t="shared" si="1"/>
        <v>20.27027027027027</v>
      </c>
      <c r="P43" s="19" t="s">
        <v>531</v>
      </c>
    </row>
    <row r="44" spans="1:16" s="74" customFormat="1" x14ac:dyDescent="0.2">
      <c r="A44" s="19">
        <v>38</v>
      </c>
      <c r="B44" s="19" t="s">
        <v>442</v>
      </c>
      <c r="C44" s="19" t="s">
        <v>443</v>
      </c>
      <c r="D44" s="19" t="s">
        <v>129</v>
      </c>
      <c r="E44" s="19" t="s">
        <v>31</v>
      </c>
      <c r="F44" s="35">
        <v>39335</v>
      </c>
      <c r="G44" s="19" t="s">
        <v>118</v>
      </c>
      <c r="H44" s="19">
        <v>9</v>
      </c>
      <c r="I44" s="72"/>
      <c r="J44" s="72">
        <v>0</v>
      </c>
      <c r="K44" s="72">
        <v>3</v>
      </c>
      <c r="L44" s="72">
        <v>4</v>
      </c>
      <c r="M44" s="72">
        <v>8</v>
      </c>
      <c r="N44" s="72">
        <f t="shared" si="2"/>
        <v>15</v>
      </c>
      <c r="O44" s="73">
        <f t="shared" si="1"/>
        <v>20.27027027027027</v>
      </c>
      <c r="P44" s="19" t="s">
        <v>226</v>
      </c>
    </row>
    <row r="45" spans="1:16" s="74" customFormat="1" x14ac:dyDescent="0.2">
      <c r="A45" s="19">
        <v>39</v>
      </c>
      <c r="B45" s="48" t="s">
        <v>265</v>
      </c>
      <c r="C45" s="81" t="s">
        <v>138</v>
      </c>
      <c r="D45" s="48" t="s">
        <v>89</v>
      </c>
      <c r="E45" s="48" t="s">
        <v>31</v>
      </c>
      <c r="F45" s="81">
        <v>39123</v>
      </c>
      <c r="G45" s="48" t="s">
        <v>463</v>
      </c>
      <c r="H45" s="19">
        <v>9</v>
      </c>
      <c r="I45" s="72"/>
      <c r="J45" s="72">
        <v>0</v>
      </c>
      <c r="K45" s="72">
        <v>1</v>
      </c>
      <c r="L45" s="72">
        <v>12</v>
      </c>
      <c r="M45" s="72">
        <v>0</v>
      </c>
      <c r="N45" s="72">
        <f t="shared" si="2"/>
        <v>13</v>
      </c>
      <c r="O45" s="73">
        <f t="shared" si="1"/>
        <v>17.567567567567568</v>
      </c>
      <c r="P45" s="48" t="s">
        <v>529</v>
      </c>
    </row>
    <row r="46" spans="1:16" s="74" customFormat="1" x14ac:dyDescent="0.2">
      <c r="A46" s="19">
        <v>40</v>
      </c>
      <c r="B46" s="19" t="s">
        <v>500</v>
      </c>
      <c r="C46" s="19" t="s">
        <v>78</v>
      </c>
      <c r="D46" s="19" t="s">
        <v>501</v>
      </c>
      <c r="E46" s="25" t="s">
        <v>31</v>
      </c>
      <c r="F46" s="35">
        <v>39370</v>
      </c>
      <c r="G46" s="25" t="s">
        <v>146</v>
      </c>
      <c r="H46" s="25">
        <v>9</v>
      </c>
      <c r="I46" s="72"/>
      <c r="J46" s="72">
        <v>1</v>
      </c>
      <c r="K46" s="72">
        <v>3</v>
      </c>
      <c r="L46" s="72">
        <v>9</v>
      </c>
      <c r="M46" s="72">
        <v>0</v>
      </c>
      <c r="N46" s="72">
        <f t="shared" si="2"/>
        <v>13</v>
      </c>
      <c r="O46" s="73">
        <f t="shared" si="1"/>
        <v>17.567567567567568</v>
      </c>
      <c r="P46" s="19" t="s">
        <v>230</v>
      </c>
    </row>
    <row r="47" spans="1:16" s="74" customFormat="1" x14ac:dyDescent="0.2">
      <c r="A47" s="19">
        <v>41</v>
      </c>
      <c r="B47" s="48" t="s">
        <v>472</v>
      </c>
      <c r="C47" s="81" t="s">
        <v>161</v>
      </c>
      <c r="D47" s="48" t="s">
        <v>473</v>
      </c>
      <c r="E47" s="48" t="s">
        <v>31</v>
      </c>
      <c r="F47" s="81">
        <v>39179</v>
      </c>
      <c r="G47" s="48" t="s">
        <v>463</v>
      </c>
      <c r="H47" s="19">
        <v>9</v>
      </c>
      <c r="I47" s="72"/>
      <c r="J47" s="72">
        <v>3</v>
      </c>
      <c r="K47" s="72">
        <v>3</v>
      </c>
      <c r="L47" s="72">
        <v>6</v>
      </c>
      <c r="M47" s="72">
        <v>0</v>
      </c>
      <c r="N47" s="72">
        <f t="shared" si="2"/>
        <v>12</v>
      </c>
      <c r="O47" s="73">
        <f t="shared" si="1"/>
        <v>16.216216216216218</v>
      </c>
      <c r="P47" s="48" t="s">
        <v>395</v>
      </c>
    </row>
    <row r="48" spans="1:16" s="74" customFormat="1" x14ac:dyDescent="0.2">
      <c r="A48" s="19">
        <v>42</v>
      </c>
      <c r="B48" s="21" t="s">
        <v>503</v>
      </c>
      <c r="C48" s="21" t="s">
        <v>504</v>
      </c>
      <c r="D48" s="21" t="s">
        <v>342</v>
      </c>
      <c r="E48" s="41" t="s">
        <v>10</v>
      </c>
      <c r="F48" s="22">
        <v>39237</v>
      </c>
      <c r="G48" s="41" t="s">
        <v>146</v>
      </c>
      <c r="H48" s="41">
        <v>9</v>
      </c>
      <c r="I48" s="12"/>
      <c r="J48" s="12">
        <v>1</v>
      </c>
      <c r="K48" s="12">
        <v>6</v>
      </c>
      <c r="L48" s="12">
        <v>4</v>
      </c>
      <c r="M48" s="12">
        <v>0</v>
      </c>
      <c r="N48" s="12">
        <f t="shared" si="2"/>
        <v>11</v>
      </c>
      <c r="O48" s="73">
        <f t="shared" si="1"/>
        <v>14.864864864864865</v>
      </c>
      <c r="P48" s="21" t="s">
        <v>534</v>
      </c>
    </row>
    <row r="49" spans="1:16" s="74" customFormat="1" x14ac:dyDescent="0.2">
      <c r="A49" s="19">
        <v>43</v>
      </c>
      <c r="B49" s="19" t="s">
        <v>493</v>
      </c>
      <c r="C49" s="19" t="s">
        <v>29</v>
      </c>
      <c r="D49" s="19" t="s">
        <v>174</v>
      </c>
      <c r="E49" s="25" t="s">
        <v>31</v>
      </c>
      <c r="F49" s="35">
        <v>39418</v>
      </c>
      <c r="G49" s="25" t="s">
        <v>146</v>
      </c>
      <c r="H49" s="25">
        <v>9</v>
      </c>
      <c r="I49" s="72"/>
      <c r="J49" s="72">
        <v>0</v>
      </c>
      <c r="K49" s="72">
        <v>2</v>
      </c>
      <c r="L49" s="72">
        <v>8</v>
      </c>
      <c r="M49" s="72">
        <v>0</v>
      </c>
      <c r="N49" s="72">
        <f t="shared" si="2"/>
        <v>10</v>
      </c>
      <c r="O49" s="73">
        <f t="shared" si="1"/>
        <v>13.513513513513514</v>
      </c>
      <c r="P49" s="42" t="s">
        <v>230</v>
      </c>
    </row>
    <row r="50" spans="1:16" s="74" customFormat="1" x14ac:dyDescent="0.2">
      <c r="A50" s="19">
        <v>44</v>
      </c>
      <c r="B50" s="19" t="s">
        <v>81</v>
      </c>
      <c r="C50" s="19" t="s">
        <v>414</v>
      </c>
      <c r="D50" s="19" t="s">
        <v>415</v>
      </c>
      <c r="E50" s="19" t="s">
        <v>416</v>
      </c>
      <c r="F50" s="35">
        <v>39317</v>
      </c>
      <c r="G50" s="19" t="s">
        <v>69</v>
      </c>
      <c r="H50" s="19">
        <v>9</v>
      </c>
      <c r="I50" s="72"/>
      <c r="J50" s="72">
        <v>0</v>
      </c>
      <c r="K50" s="72">
        <v>5</v>
      </c>
      <c r="L50" s="72">
        <v>0</v>
      </c>
      <c r="M50" s="72">
        <v>4</v>
      </c>
      <c r="N50" s="72">
        <f t="shared" si="2"/>
        <v>9</v>
      </c>
      <c r="O50" s="73">
        <f t="shared" si="1"/>
        <v>12.162162162162161</v>
      </c>
      <c r="P50" s="19" t="s">
        <v>522</v>
      </c>
    </row>
    <row r="51" spans="1:16" s="74" customFormat="1" x14ac:dyDescent="0.2">
      <c r="A51" s="19">
        <v>45</v>
      </c>
      <c r="B51" s="48" t="s">
        <v>474</v>
      </c>
      <c r="C51" s="81" t="s">
        <v>475</v>
      </c>
      <c r="D51" s="48" t="s">
        <v>476</v>
      </c>
      <c r="E51" s="48" t="s">
        <v>31</v>
      </c>
      <c r="F51" s="81">
        <v>39506</v>
      </c>
      <c r="G51" s="48" t="s">
        <v>463</v>
      </c>
      <c r="H51" s="19">
        <v>9</v>
      </c>
      <c r="I51" s="72"/>
      <c r="J51" s="72">
        <v>0</v>
      </c>
      <c r="K51" s="72">
        <v>3</v>
      </c>
      <c r="L51" s="72">
        <v>6</v>
      </c>
      <c r="M51" s="72">
        <v>0</v>
      </c>
      <c r="N51" s="72">
        <f t="shared" si="2"/>
        <v>9</v>
      </c>
      <c r="O51" s="73">
        <f t="shared" si="1"/>
        <v>12.162162162162161</v>
      </c>
      <c r="P51" s="48" t="s">
        <v>395</v>
      </c>
    </row>
    <row r="52" spans="1:16" s="74" customFormat="1" x14ac:dyDescent="0.2">
      <c r="A52" s="19">
        <v>46</v>
      </c>
      <c r="B52" s="19" t="s">
        <v>417</v>
      </c>
      <c r="C52" s="19" t="s">
        <v>170</v>
      </c>
      <c r="D52" s="19" t="s">
        <v>418</v>
      </c>
      <c r="E52" s="25" t="s">
        <v>31</v>
      </c>
      <c r="F52" s="35">
        <v>39361</v>
      </c>
      <c r="G52" s="27" t="s">
        <v>74</v>
      </c>
      <c r="H52" s="21">
        <v>9</v>
      </c>
      <c r="I52" s="12"/>
      <c r="J52" s="12">
        <v>0</v>
      </c>
      <c r="K52" s="12">
        <v>0</v>
      </c>
      <c r="L52" s="12">
        <v>0</v>
      </c>
      <c r="M52" s="12">
        <v>8</v>
      </c>
      <c r="N52" s="12">
        <f t="shared" si="2"/>
        <v>8</v>
      </c>
      <c r="O52" s="73">
        <f t="shared" si="1"/>
        <v>10.810810810810811</v>
      </c>
      <c r="P52" s="42" t="s">
        <v>216</v>
      </c>
    </row>
    <row r="53" spans="1:16" s="74" customFormat="1" x14ac:dyDescent="0.2">
      <c r="A53" s="19">
        <v>47</v>
      </c>
      <c r="B53" s="19" t="s">
        <v>408</v>
      </c>
      <c r="C53" s="19" t="s">
        <v>409</v>
      </c>
      <c r="D53" s="19" t="s">
        <v>410</v>
      </c>
      <c r="E53" s="19" t="s">
        <v>31</v>
      </c>
      <c r="F53" s="35">
        <v>39205</v>
      </c>
      <c r="G53" s="19" t="s">
        <v>35</v>
      </c>
      <c r="H53" s="19">
        <v>9</v>
      </c>
      <c r="I53" s="72"/>
      <c r="J53" s="72">
        <v>0</v>
      </c>
      <c r="K53" s="72">
        <v>3</v>
      </c>
      <c r="L53" s="72">
        <v>4</v>
      </c>
      <c r="M53" s="72">
        <v>0</v>
      </c>
      <c r="N53" s="72">
        <f t="shared" si="2"/>
        <v>7</v>
      </c>
      <c r="O53" s="73">
        <f t="shared" si="1"/>
        <v>9.4594594594594597</v>
      </c>
      <c r="P53" s="19" t="s">
        <v>212</v>
      </c>
    </row>
    <row r="54" spans="1:16" s="74" customFormat="1" x14ac:dyDescent="0.2">
      <c r="A54" s="19">
        <v>48</v>
      </c>
      <c r="B54" s="19" t="s">
        <v>517</v>
      </c>
      <c r="C54" s="19" t="s">
        <v>518</v>
      </c>
      <c r="D54" s="19" t="s">
        <v>519</v>
      </c>
      <c r="E54" s="25" t="s">
        <v>10</v>
      </c>
      <c r="F54" s="35">
        <v>39287</v>
      </c>
      <c r="G54" s="25" t="s">
        <v>520</v>
      </c>
      <c r="H54" s="19">
        <v>9</v>
      </c>
      <c r="I54" s="82"/>
      <c r="J54" s="82">
        <v>0</v>
      </c>
      <c r="K54" s="82">
        <v>3</v>
      </c>
      <c r="L54" s="82">
        <v>4</v>
      </c>
      <c r="M54" s="82">
        <v>0</v>
      </c>
      <c r="N54" s="72">
        <f t="shared" si="2"/>
        <v>7</v>
      </c>
      <c r="O54" s="73">
        <f t="shared" si="1"/>
        <v>9.4594594594594597</v>
      </c>
      <c r="P54" s="42" t="s">
        <v>535</v>
      </c>
    </row>
    <row r="55" spans="1:16" s="74" customFormat="1" x14ac:dyDescent="0.2">
      <c r="A55" s="19">
        <v>49</v>
      </c>
      <c r="B55" s="19" t="s">
        <v>494</v>
      </c>
      <c r="C55" s="19" t="s">
        <v>61</v>
      </c>
      <c r="D55" s="19" t="s">
        <v>495</v>
      </c>
      <c r="E55" s="25" t="s">
        <v>31</v>
      </c>
      <c r="F55" s="35">
        <v>39281</v>
      </c>
      <c r="G55" s="25" t="s">
        <v>146</v>
      </c>
      <c r="H55" s="25">
        <v>9</v>
      </c>
      <c r="I55" s="72"/>
      <c r="J55" s="72">
        <v>2</v>
      </c>
      <c r="K55" s="72">
        <v>0</v>
      </c>
      <c r="L55" s="72">
        <v>5</v>
      </c>
      <c r="M55" s="72">
        <v>0</v>
      </c>
      <c r="N55" s="72">
        <f t="shared" si="2"/>
        <v>7</v>
      </c>
      <c r="O55" s="73">
        <f t="shared" si="1"/>
        <v>9.4594594594594597</v>
      </c>
      <c r="P55" s="19" t="s">
        <v>398</v>
      </c>
    </row>
    <row r="56" spans="1:16" s="74" customFormat="1" x14ac:dyDescent="0.2">
      <c r="A56" s="19">
        <v>50</v>
      </c>
      <c r="B56" s="19" t="s">
        <v>411</v>
      </c>
      <c r="C56" s="19" t="s">
        <v>85</v>
      </c>
      <c r="D56" s="19" t="s">
        <v>95</v>
      </c>
      <c r="E56" s="19" t="s">
        <v>31</v>
      </c>
      <c r="F56" s="35">
        <v>39434</v>
      </c>
      <c r="G56" s="19" t="s">
        <v>35</v>
      </c>
      <c r="H56" s="19">
        <v>9</v>
      </c>
      <c r="I56" s="72"/>
      <c r="J56" s="72">
        <v>0</v>
      </c>
      <c r="K56" s="72">
        <v>4</v>
      </c>
      <c r="L56" s="72">
        <v>2</v>
      </c>
      <c r="M56" s="72">
        <v>0</v>
      </c>
      <c r="N56" s="72">
        <f t="shared" si="2"/>
        <v>6</v>
      </c>
      <c r="O56" s="73">
        <f t="shared" si="1"/>
        <v>8.1081081081081088</v>
      </c>
      <c r="P56" s="19" t="s">
        <v>212</v>
      </c>
    </row>
    <row r="57" spans="1:16" s="74" customFormat="1" x14ac:dyDescent="0.2">
      <c r="A57" s="19">
        <v>51</v>
      </c>
      <c r="B57" s="19" t="s">
        <v>507</v>
      </c>
      <c r="C57" s="19" t="s">
        <v>508</v>
      </c>
      <c r="D57" s="19" t="s">
        <v>97</v>
      </c>
      <c r="E57" s="25" t="s">
        <v>31</v>
      </c>
      <c r="F57" s="35">
        <v>39181</v>
      </c>
      <c r="G57" s="25" t="s">
        <v>146</v>
      </c>
      <c r="H57" s="25">
        <v>9</v>
      </c>
      <c r="I57" s="82"/>
      <c r="J57" s="82">
        <v>1</v>
      </c>
      <c r="K57" s="82">
        <v>5</v>
      </c>
      <c r="L57" s="82">
        <v>0</v>
      </c>
      <c r="M57" s="82">
        <v>0</v>
      </c>
      <c r="N57" s="72">
        <f t="shared" si="2"/>
        <v>6</v>
      </c>
      <c r="O57" s="73">
        <f t="shared" si="1"/>
        <v>8.1081081081081088</v>
      </c>
      <c r="P57" s="19" t="s">
        <v>398</v>
      </c>
    </row>
    <row r="58" spans="1:16" s="74" customFormat="1" x14ac:dyDescent="0.2">
      <c r="A58" s="19">
        <v>52</v>
      </c>
      <c r="B58" s="19" t="s">
        <v>445</v>
      </c>
      <c r="C58" s="19" t="s">
        <v>64</v>
      </c>
      <c r="D58" s="19" t="s">
        <v>159</v>
      </c>
      <c r="E58" s="19" t="s">
        <v>31</v>
      </c>
      <c r="F58" s="35">
        <v>39278</v>
      </c>
      <c r="G58" s="19" t="s">
        <v>118</v>
      </c>
      <c r="H58" s="19">
        <v>9</v>
      </c>
      <c r="I58" s="72"/>
      <c r="J58" s="72">
        <v>0</v>
      </c>
      <c r="K58" s="72">
        <v>2</v>
      </c>
      <c r="L58" s="72">
        <v>4</v>
      </c>
      <c r="M58" s="72">
        <v>0</v>
      </c>
      <c r="N58" s="72">
        <f t="shared" si="2"/>
        <v>6</v>
      </c>
      <c r="O58" s="73">
        <f t="shared" si="1"/>
        <v>8.1081081081081088</v>
      </c>
      <c r="P58" s="19" t="s">
        <v>226</v>
      </c>
    </row>
    <row r="59" spans="1:16" s="74" customFormat="1" x14ac:dyDescent="0.2">
      <c r="A59" s="19">
        <v>53</v>
      </c>
      <c r="B59" s="21" t="s">
        <v>505</v>
      </c>
      <c r="C59" s="21" t="s">
        <v>85</v>
      </c>
      <c r="D59" s="21" t="s">
        <v>129</v>
      </c>
      <c r="E59" s="41" t="s">
        <v>31</v>
      </c>
      <c r="F59" s="22">
        <v>39388</v>
      </c>
      <c r="G59" s="41" t="s">
        <v>146</v>
      </c>
      <c r="H59" s="41">
        <v>9</v>
      </c>
      <c r="I59" s="10"/>
      <c r="J59" s="10">
        <v>1</v>
      </c>
      <c r="K59" s="10">
        <v>1</v>
      </c>
      <c r="L59" s="10">
        <v>4</v>
      </c>
      <c r="M59" s="10">
        <v>0</v>
      </c>
      <c r="N59" s="12">
        <f t="shared" si="2"/>
        <v>6</v>
      </c>
      <c r="O59" s="73">
        <f t="shared" si="1"/>
        <v>8.1081081081081088</v>
      </c>
      <c r="P59" s="21" t="s">
        <v>398</v>
      </c>
    </row>
    <row r="60" spans="1:16" s="74" customFormat="1" x14ac:dyDescent="0.2">
      <c r="A60" s="19">
        <v>54</v>
      </c>
      <c r="B60" s="19" t="s">
        <v>280</v>
      </c>
      <c r="C60" s="19" t="s">
        <v>429</v>
      </c>
      <c r="D60" s="19" t="s">
        <v>430</v>
      </c>
      <c r="E60" s="19" t="s">
        <v>10</v>
      </c>
      <c r="F60" s="35">
        <v>39486</v>
      </c>
      <c r="G60" s="19" t="s">
        <v>80</v>
      </c>
      <c r="H60" s="19">
        <v>9</v>
      </c>
      <c r="I60" s="72"/>
      <c r="J60" s="72">
        <v>0</v>
      </c>
      <c r="K60" s="72">
        <v>0</v>
      </c>
      <c r="L60" s="72">
        <v>5</v>
      </c>
      <c r="M60" s="72">
        <v>0</v>
      </c>
      <c r="N60" s="72">
        <f t="shared" si="2"/>
        <v>5</v>
      </c>
      <c r="O60" s="73">
        <f t="shared" si="1"/>
        <v>6.756756756756757</v>
      </c>
      <c r="P60" s="19" t="s">
        <v>388</v>
      </c>
    </row>
    <row r="61" spans="1:16" s="74" customFormat="1" x14ac:dyDescent="0.2">
      <c r="A61" s="19">
        <v>55</v>
      </c>
      <c r="B61" s="19" t="s">
        <v>402</v>
      </c>
      <c r="C61" s="19" t="s">
        <v>403</v>
      </c>
      <c r="D61" s="19" t="s">
        <v>62</v>
      </c>
      <c r="E61" s="19" t="s">
        <v>31</v>
      </c>
      <c r="F61" s="88">
        <v>39208</v>
      </c>
      <c r="G61" s="19" t="s">
        <v>404</v>
      </c>
      <c r="H61" s="19">
        <v>9</v>
      </c>
      <c r="I61" s="72"/>
      <c r="J61" s="72">
        <v>1</v>
      </c>
      <c r="K61" s="72">
        <v>3</v>
      </c>
      <c r="L61" s="72">
        <v>0</v>
      </c>
      <c r="M61" s="72">
        <v>0</v>
      </c>
      <c r="N61" s="72">
        <f t="shared" si="2"/>
        <v>4</v>
      </c>
      <c r="O61" s="73">
        <f t="shared" si="1"/>
        <v>5.4054054054054053</v>
      </c>
      <c r="P61" s="19" t="s">
        <v>521</v>
      </c>
    </row>
    <row r="62" spans="1:16" s="74" customFormat="1" ht="15.75" customHeight="1" x14ac:dyDescent="0.2">
      <c r="A62" s="19">
        <v>56</v>
      </c>
      <c r="B62" s="19" t="s">
        <v>81</v>
      </c>
      <c r="C62" s="19" t="s">
        <v>82</v>
      </c>
      <c r="D62" s="19" t="s">
        <v>514</v>
      </c>
      <c r="E62" s="19" t="s">
        <v>10</v>
      </c>
      <c r="F62" s="35">
        <v>39353</v>
      </c>
      <c r="G62" s="19" t="s">
        <v>179</v>
      </c>
      <c r="H62" s="19">
        <v>9</v>
      </c>
      <c r="I62" s="82"/>
      <c r="J62" s="82">
        <v>1</v>
      </c>
      <c r="K62" s="82">
        <v>2</v>
      </c>
      <c r="L62" s="82">
        <v>1</v>
      </c>
      <c r="M62" s="82">
        <v>0</v>
      </c>
      <c r="N62" s="72">
        <f t="shared" si="2"/>
        <v>4</v>
      </c>
      <c r="O62" s="73">
        <f t="shared" si="1"/>
        <v>5.4054054054054053</v>
      </c>
      <c r="P62" s="19" t="s">
        <v>233</v>
      </c>
    </row>
    <row r="63" spans="1:16" s="74" customFormat="1" ht="15.75" customHeight="1" x14ac:dyDescent="0.2">
      <c r="A63" s="19">
        <v>57</v>
      </c>
      <c r="B63" s="19" t="s">
        <v>502</v>
      </c>
      <c r="C63" s="19" t="s">
        <v>141</v>
      </c>
      <c r="D63" s="19" t="s">
        <v>174</v>
      </c>
      <c r="E63" s="25" t="s">
        <v>31</v>
      </c>
      <c r="F63" s="35">
        <v>39441</v>
      </c>
      <c r="G63" s="25" t="s">
        <v>146</v>
      </c>
      <c r="H63" s="25">
        <v>9</v>
      </c>
      <c r="I63" s="72"/>
      <c r="J63" s="72">
        <v>1</v>
      </c>
      <c r="K63" s="72">
        <v>1</v>
      </c>
      <c r="L63" s="72">
        <v>2</v>
      </c>
      <c r="M63" s="72">
        <v>0</v>
      </c>
      <c r="N63" s="72">
        <f t="shared" si="2"/>
        <v>4</v>
      </c>
      <c r="O63" s="73">
        <f t="shared" si="1"/>
        <v>5.4054054054054053</v>
      </c>
      <c r="P63" s="19" t="s">
        <v>534</v>
      </c>
    </row>
    <row r="64" spans="1:16" ht="15.75" customHeight="1" x14ac:dyDescent="0.2">
      <c r="A64" s="19">
        <v>58</v>
      </c>
      <c r="B64" s="21" t="s">
        <v>427</v>
      </c>
      <c r="C64" s="21" t="s">
        <v>8</v>
      </c>
      <c r="D64" s="21" t="s">
        <v>428</v>
      </c>
      <c r="E64" s="21" t="s">
        <v>10</v>
      </c>
      <c r="F64" s="22">
        <v>39245</v>
      </c>
      <c r="G64" s="21" t="s">
        <v>80</v>
      </c>
      <c r="H64" s="21">
        <v>9</v>
      </c>
      <c r="I64" s="12"/>
      <c r="J64" s="12">
        <v>0</v>
      </c>
      <c r="K64" s="12">
        <v>0</v>
      </c>
      <c r="L64" s="12">
        <v>4</v>
      </c>
      <c r="M64" s="12">
        <v>0</v>
      </c>
      <c r="N64" s="12">
        <f t="shared" si="2"/>
        <v>4</v>
      </c>
      <c r="O64" s="73">
        <f t="shared" si="1"/>
        <v>5.4054054054054053</v>
      </c>
      <c r="P64" s="21" t="s">
        <v>219</v>
      </c>
    </row>
    <row r="65" spans="1:16" ht="15.75" customHeight="1" x14ac:dyDescent="0.2">
      <c r="A65" s="19">
        <v>59</v>
      </c>
      <c r="B65" s="19" t="s">
        <v>515</v>
      </c>
      <c r="C65" s="19" t="s">
        <v>380</v>
      </c>
      <c r="D65" s="19" t="s">
        <v>97</v>
      </c>
      <c r="E65" s="19" t="s">
        <v>31</v>
      </c>
      <c r="F65" s="35">
        <v>39512</v>
      </c>
      <c r="G65" s="19" t="s">
        <v>179</v>
      </c>
      <c r="H65" s="19">
        <v>9</v>
      </c>
      <c r="I65" s="82"/>
      <c r="J65" s="82">
        <v>0</v>
      </c>
      <c r="K65" s="82">
        <v>1</v>
      </c>
      <c r="L65" s="82">
        <v>2</v>
      </c>
      <c r="M65" s="82">
        <v>0</v>
      </c>
      <c r="N65" s="72">
        <f t="shared" si="2"/>
        <v>3</v>
      </c>
      <c r="O65" s="73">
        <f t="shared" si="1"/>
        <v>4.0540540540540544</v>
      </c>
      <c r="P65" s="19" t="s">
        <v>234</v>
      </c>
    </row>
    <row r="66" spans="1:16" ht="15.75" customHeight="1" x14ac:dyDescent="0.2">
      <c r="A66" s="19">
        <v>60</v>
      </c>
      <c r="B66" s="21" t="s">
        <v>505</v>
      </c>
      <c r="C66" s="21" t="s">
        <v>506</v>
      </c>
      <c r="D66" s="21" t="s">
        <v>86</v>
      </c>
      <c r="E66" s="41" t="s">
        <v>31</v>
      </c>
      <c r="F66" s="22">
        <v>39257</v>
      </c>
      <c r="G66" s="41" t="s">
        <v>146</v>
      </c>
      <c r="H66" s="41">
        <v>9</v>
      </c>
      <c r="I66" s="10"/>
      <c r="J66" s="10">
        <v>1</v>
      </c>
      <c r="K66" s="10">
        <v>1</v>
      </c>
      <c r="L66" s="10">
        <v>1</v>
      </c>
      <c r="M66" s="10">
        <v>0</v>
      </c>
      <c r="N66" s="12">
        <f t="shared" si="2"/>
        <v>3</v>
      </c>
      <c r="O66" s="73">
        <f t="shared" si="1"/>
        <v>4.0540540540540544</v>
      </c>
      <c r="P66" s="21" t="s">
        <v>400</v>
      </c>
    </row>
    <row r="67" spans="1:16" ht="15.75" customHeight="1" x14ac:dyDescent="0.2">
      <c r="A67" s="19">
        <v>61</v>
      </c>
      <c r="B67" s="19" t="s">
        <v>509</v>
      </c>
      <c r="C67" s="19" t="s">
        <v>278</v>
      </c>
      <c r="D67" s="19" t="s">
        <v>510</v>
      </c>
      <c r="E67" s="25" t="s">
        <v>10</v>
      </c>
      <c r="F67" s="35">
        <v>39412</v>
      </c>
      <c r="G67" s="25" t="s">
        <v>146</v>
      </c>
      <c r="H67" s="25">
        <v>9</v>
      </c>
      <c r="I67" s="82"/>
      <c r="J67" s="82">
        <v>1</v>
      </c>
      <c r="K67" s="82">
        <v>0</v>
      </c>
      <c r="L67" s="82">
        <v>1</v>
      </c>
      <c r="M67" s="82">
        <v>0</v>
      </c>
      <c r="N67" s="72">
        <f t="shared" si="2"/>
        <v>2</v>
      </c>
      <c r="O67" s="73">
        <f t="shared" si="1"/>
        <v>2.7027027027027026</v>
      </c>
      <c r="P67" s="19" t="s">
        <v>534</v>
      </c>
    </row>
    <row r="68" spans="1:16" ht="15.75" customHeight="1" x14ac:dyDescent="0.2">
      <c r="A68" s="19">
        <v>62</v>
      </c>
      <c r="B68" s="19" t="s">
        <v>370</v>
      </c>
      <c r="C68" s="19" t="s">
        <v>412</v>
      </c>
      <c r="D68" s="19" t="s">
        <v>413</v>
      </c>
      <c r="E68" s="19" t="s">
        <v>31</v>
      </c>
      <c r="F68" s="35">
        <v>39501</v>
      </c>
      <c r="G68" s="19" t="s">
        <v>60</v>
      </c>
      <c r="H68" s="19">
        <v>9</v>
      </c>
      <c r="I68" s="72"/>
      <c r="J68" s="72">
        <v>1</v>
      </c>
      <c r="K68" s="72">
        <v>0</v>
      </c>
      <c r="L68" s="72">
        <v>0</v>
      </c>
      <c r="M68" s="72">
        <v>0</v>
      </c>
      <c r="N68" s="72">
        <f t="shared" si="2"/>
        <v>1</v>
      </c>
      <c r="O68" s="73">
        <f t="shared" si="1"/>
        <v>1.3513513513513513</v>
      </c>
      <c r="P68" s="19" t="s">
        <v>214</v>
      </c>
    </row>
    <row r="69" spans="1:16" ht="15.75" customHeight="1" x14ac:dyDescent="0.2">
      <c r="A69" s="19">
        <v>63</v>
      </c>
      <c r="B69" s="21" t="s">
        <v>405</v>
      </c>
      <c r="C69" s="21" t="s">
        <v>406</v>
      </c>
      <c r="D69" s="21" t="s">
        <v>407</v>
      </c>
      <c r="E69" s="21" t="s">
        <v>31</v>
      </c>
      <c r="F69" s="34">
        <v>39673</v>
      </c>
      <c r="G69" s="21" t="s">
        <v>404</v>
      </c>
      <c r="H69" s="21">
        <v>9</v>
      </c>
      <c r="I69" s="12"/>
      <c r="J69" s="12">
        <v>0</v>
      </c>
      <c r="K69" s="12">
        <v>0</v>
      </c>
      <c r="L69" s="12">
        <v>1</v>
      </c>
      <c r="M69" s="12">
        <v>0</v>
      </c>
      <c r="N69" s="12">
        <f t="shared" si="2"/>
        <v>1</v>
      </c>
      <c r="O69" s="73">
        <f t="shared" si="1"/>
        <v>1.3513513513513513</v>
      </c>
      <c r="P69" s="21" t="s">
        <v>208</v>
      </c>
    </row>
    <row r="71" spans="1:16" ht="15.75" customHeight="1" x14ac:dyDescent="0.2">
      <c r="B71" s="140" t="s">
        <v>732</v>
      </c>
      <c r="D71" s="140" t="s">
        <v>733</v>
      </c>
    </row>
  </sheetData>
  <sortState ref="A7:P71">
    <sortCondition descending="1" ref="N7:N71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8:E61">
      <formula1>"м,ж"</formula1>
    </dataValidation>
    <dataValidation type="list" allowBlank="1" sqref="I8:M61">
      <formula1>"победитель,призер,участник"</formula1>
    </dataValidation>
    <dataValidation type="list" allowBlank="1" sqref="C4 H8:H61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4"/>
  <sheetViews>
    <sheetView topLeftCell="A22" zoomScale="85" zoomScaleNormal="85" workbookViewId="0">
      <selection activeCell="A56" sqref="A56:XFD56"/>
    </sheetView>
  </sheetViews>
  <sheetFormatPr defaultColWidth="12.5703125" defaultRowHeight="15.75" customHeight="1" x14ac:dyDescent="0.2"/>
  <cols>
    <col min="1" max="1" width="10.140625" customWidth="1"/>
    <col min="7" max="7" width="23.42578125" customWidth="1"/>
    <col min="8" max="8" width="7.28515625" customWidth="1"/>
    <col min="9" max="9" width="16.85546875" customWidth="1"/>
    <col min="10" max="13" width="5.7109375" style="118" customWidth="1"/>
    <col min="14" max="14" width="9.5703125" style="118" customWidth="1"/>
    <col min="15" max="15" width="12.5703125" style="134"/>
    <col min="16" max="16" width="38.85546875" customWidth="1"/>
  </cols>
  <sheetData>
    <row r="1" spans="1:16" ht="12.75" x14ac:dyDescent="0.2">
      <c r="A1" s="1" t="s">
        <v>0</v>
      </c>
      <c r="B1" s="2" t="s">
        <v>25</v>
      </c>
      <c r="C1" s="3"/>
      <c r="D1" s="3"/>
      <c r="E1" s="3"/>
      <c r="F1" s="3"/>
      <c r="G1" s="3"/>
      <c r="H1" s="4"/>
      <c r="I1" s="4"/>
      <c r="J1" s="123"/>
      <c r="K1" s="123"/>
      <c r="L1" s="123"/>
      <c r="M1" s="123"/>
      <c r="N1" s="123"/>
      <c r="O1" s="124"/>
    </row>
    <row r="2" spans="1:16" ht="12.75" x14ac:dyDescent="0.2">
      <c r="A2" s="4"/>
      <c r="B2" s="5" t="s">
        <v>1</v>
      </c>
      <c r="C2" s="6" t="s">
        <v>2</v>
      </c>
      <c r="D2" s="4" t="s">
        <v>0</v>
      </c>
      <c r="E2" s="4"/>
      <c r="F2" s="4"/>
      <c r="G2" s="4"/>
      <c r="H2" s="4"/>
      <c r="I2" s="4"/>
      <c r="J2" s="123"/>
      <c r="K2" s="123"/>
      <c r="L2" s="123"/>
      <c r="M2" s="123"/>
      <c r="N2" s="123"/>
      <c r="O2" s="124"/>
    </row>
    <row r="3" spans="1:16" ht="12.75" x14ac:dyDescent="0.2">
      <c r="A3" s="4"/>
      <c r="B3" s="5" t="s">
        <v>3</v>
      </c>
      <c r="C3" s="9" t="s">
        <v>26</v>
      </c>
      <c r="D3" s="4"/>
      <c r="E3" s="4"/>
      <c r="F3" s="4"/>
      <c r="G3" s="4"/>
      <c r="H3" s="4"/>
      <c r="I3" s="4"/>
      <c r="J3" s="123"/>
      <c r="K3" s="123"/>
      <c r="L3" s="123"/>
      <c r="M3" s="123"/>
      <c r="N3" s="123"/>
      <c r="O3" s="124"/>
    </row>
    <row r="4" spans="1:16" ht="12.75" x14ac:dyDescent="0.2">
      <c r="A4" s="4"/>
      <c r="B4" s="5" t="s">
        <v>4</v>
      </c>
      <c r="C4" s="4">
        <v>10</v>
      </c>
      <c r="D4" s="4"/>
      <c r="E4" s="4"/>
      <c r="F4" s="4"/>
      <c r="G4" s="4"/>
      <c r="H4" s="4"/>
      <c r="I4" s="4"/>
      <c r="J4" s="123"/>
      <c r="K4" s="123"/>
      <c r="L4" s="123"/>
      <c r="M4" s="123"/>
      <c r="N4" s="123"/>
      <c r="O4" s="124"/>
    </row>
    <row r="5" spans="1:16" ht="12.75" x14ac:dyDescent="0.2">
      <c r="A5" s="4"/>
      <c r="B5" s="7" t="s">
        <v>5</v>
      </c>
      <c r="C5" s="4">
        <v>74</v>
      </c>
      <c r="D5" s="4"/>
      <c r="E5" s="4"/>
      <c r="F5" s="8"/>
      <c r="G5" s="4"/>
      <c r="H5" s="4"/>
      <c r="I5" s="4"/>
      <c r="J5" s="123"/>
      <c r="K5" s="123"/>
      <c r="L5" s="123"/>
      <c r="M5" s="123"/>
      <c r="N5" s="123"/>
      <c r="O5" s="124"/>
    </row>
    <row r="6" spans="1:16" ht="38.25" x14ac:dyDescent="0.2">
      <c r="A6" s="53" t="s">
        <v>14</v>
      </c>
      <c r="B6" s="53" t="s">
        <v>15</v>
      </c>
      <c r="C6" s="53" t="s">
        <v>16</v>
      </c>
      <c r="D6" s="53" t="s">
        <v>17</v>
      </c>
      <c r="E6" s="53" t="s">
        <v>18</v>
      </c>
      <c r="F6" s="53" t="s">
        <v>19</v>
      </c>
      <c r="G6" s="54" t="s">
        <v>20</v>
      </c>
      <c r="H6" s="53" t="s">
        <v>4</v>
      </c>
      <c r="I6" s="53" t="s">
        <v>21</v>
      </c>
      <c r="J6" s="61">
        <v>1</v>
      </c>
      <c r="K6" s="61">
        <v>2</v>
      </c>
      <c r="L6" s="61">
        <v>3</v>
      </c>
      <c r="M6" s="61">
        <v>4</v>
      </c>
      <c r="N6" s="54" t="s">
        <v>24</v>
      </c>
      <c r="O6" s="138" t="s">
        <v>27</v>
      </c>
      <c r="P6" s="53" t="s">
        <v>23</v>
      </c>
    </row>
    <row r="7" spans="1:16" x14ac:dyDescent="0.2">
      <c r="A7" s="19">
        <v>1</v>
      </c>
      <c r="B7" s="48" t="s">
        <v>596</v>
      </c>
      <c r="C7" s="81" t="s">
        <v>597</v>
      </c>
      <c r="D7" s="48" t="s">
        <v>56</v>
      </c>
      <c r="E7" s="48" t="s">
        <v>31</v>
      </c>
      <c r="F7" s="81">
        <v>39029</v>
      </c>
      <c r="G7" s="48" t="s">
        <v>463</v>
      </c>
      <c r="H7" s="48">
        <v>10</v>
      </c>
      <c r="I7" s="137" t="s">
        <v>730</v>
      </c>
      <c r="J7" s="114">
        <v>6</v>
      </c>
      <c r="K7" s="114">
        <v>6</v>
      </c>
      <c r="L7" s="114">
        <v>40</v>
      </c>
      <c r="M7" s="114">
        <v>19</v>
      </c>
      <c r="N7" s="114">
        <f t="shared" ref="N7:N38" si="0">SUM(J7+K7+L7+M7)</f>
        <v>71</v>
      </c>
      <c r="O7" s="115">
        <f>N7*100/74</f>
        <v>95.945945945945951</v>
      </c>
      <c r="P7" s="48" t="s">
        <v>530</v>
      </c>
    </row>
    <row r="8" spans="1:16" x14ac:dyDescent="0.2">
      <c r="A8" s="19">
        <v>2</v>
      </c>
      <c r="B8" s="19" t="s">
        <v>610</v>
      </c>
      <c r="C8" s="19" t="s">
        <v>597</v>
      </c>
      <c r="D8" s="19" t="s">
        <v>75</v>
      </c>
      <c r="E8" s="25" t="s">
        <v>31</v>
      </c>
      <c r="F8" s="35">
        <v>38836</v>
      </c>
      <c r="G8" s="25" t="s">
        <v>146</v>
      </c>
      <c r="H8" s="25">
        <v>10</v>
      </c>
      <c r="I8" s="72" t="s">
        <v>12</v>
      </c>
      <c r="J8" s="114">
        <v>6</v>
      </c>
      <c r="K8" s="114">
        <v>5</v>
      </c>
      <c r="L8" s="114">
        <v>20</v>
      </c>
      <c r="M8" s="114">
        <v>15</v>
      </c>
      <c r="N8" s="114">
        <f t="shared" si="0"/>
        <v>46</v>
      </c>
      <c r="O8" s="115">
        <f t="shared" ref="O8:O61" si="1">N8*100/74</f>
        <v>62.162162162162161</v>
      </c>
      <c r="P8" s="42" t="s">
        <v>534</v>
      </c>
    </row>
    <row r="9" spans="1:16" x14ac:dyDescent="0.2">
      <c r="A9" s="19">
        <v>3</v>
      </c>
      <c r="B9" s="38" t="s">
        <v>593</v>
      </c>
      <c r="C9" s="39" t="s">
        <v>148</v>
      </c>
      <c r="D9" s="36" t="s">
        <v>129</v>
      </c>
      <c r="E9" s="36" t="s">
        <v>31</v>
      </c>
      <c r="F9" s="39">
        <v>38768</v>
      </c>
      <c r="G9" s="36" t="s">
        <v>463</v>
      </c>
      <c r="H9" s="36">
        <v>10</v>
      </c>
      <c r="I9" s="72" t="s">
        <v>12</v>
      </c>
      <c r="J9" s="112">
        <v>1</v>
      </c>
      <c r="K9" s="112">
        <v>4</v>
      </c>
      <c r="L9" s="112">
        <v>25</v>
      </c>
      <c r="M9" s="112">
        <v>16</v>
      </c>
      <c r="N9" s="112">
        <f t="shared" si="0"/>
        <v>46</v>
      </c>
      <c r="O9" s="115">
        <f t="shared" si="1"/>
        <v>62.162162162162161</v>
      </c>
      <c r="P9" s="36" t="s">
        <v>529</v>
      </c>
    </row>
    <row r="10" spans="1:16" x14ac:dyDescent="0.2">
      <c r="A10" s="19">
        <v>4</v>
      </c>
      <c r="B10" s="19" t="s">
        <v>580</v>
      </c>
      <c r="C10" s="35" t="s">
        <v>78</v>
      </c>
      <c r="D10" s="19" t="s">
        <v>581</v>
      </c>
      <c r="E10" s="35" t="s">
        <v>31</v>
      </c>
      <c r="F10" s="35">
        <v>38888</v>
      </c>
      <c r="G10" s="49" t="s">
        <v>463</v>
      </c>
      <c r="H10" s="19">
        <v>10</v>
      </c>
      <c r="I10" s="72" t="s">
        <v>12</v>
      </c>
      <c r="J10" s="114">
        <v>3</v>
      </c>
      <c r="K10" s="114">
        <v>6</v>
      </c>
      <c r="L10" s="114">
        <v>20</v>
      </c>
      <c r="M10" s="114">
        <v>15</v>
      </c>
      <c r="N10" s="114">
        <f t="shared" si="0"/>
        <v>44</v>
      </c>
      <c r="O10" s="115">
        <f t="shared" si="1"/>
        <v>59.45945945945946</v>
      </c>
      <c r="P10" s="19" t="s">
        <v>530</v>
      </c>
    </row>
    <row r="11" spans="1:16" x14ac:dyDescent="0.2">
      <c r="A11" s="19">
        <v>5</v>
      </c>
      <c r="B11" s="21" t="s">
        <v>554</v>
      </c>
      <c r="C11" s="21" t="s">
        <v>555</v>
      </c>
      <c r="D11" s="21" t="s">
        <v>284</v>
      </c>
      <c r="E11" s="21" t="s">
        <v>10</v>
      </c>
      <c r="F11" s="22">
        <v>39080</v>
      </c>
      <c r="G11" s="21" t="s">
        <v>80</v>
      </c>
      <c r="H11" s="43">
        <v>10</v>
      </c>
      <c r="I11" s="72" t="s">
        <v>12</v>
      </c>
      <c r="J11" s="112">
        <v>1</v>
      </c>
      <c r="K11" s="112">
        <v>6</v>
      </c>
      <c r="L11" s="112">
        <v>27</v>
      </c>
      <c r="M11" s="112">
        <v>9</v>
      </c>
      <c r="N11" s="112">
        <f t="shared" si="0"/>
        <v>43</v>
      </c>
      <c r="O11" s="115">
        <f t="shared" si="1"/>
        <v>58.108108108108105</v>
      </c>
      <c r="P11" s="21" t="s">
        <v>523</v>
      </c>
    </row>
    <row r="12" spans="1:16" x14ac:dyDescent="0.2">
      <c r="A12" s="19">
        <v>6</v>
      </c>
      <c r="B12" s="19" t="s">
        <v>578</v>
      </c>
      <c r="C12" s="35" t="s">
        <v>556</v>
      </c>
      <c r="D12" s="19" t="s">
        <v>553</v>
      </c>
      <c r="E12" s="35" t="s">
        <v>10</v>
      </c>
      <c r="F12" s="35">
        <v>38904</v>
      </c>
      <c r="G12" s="49" t="s">
        <v>463</v>
      </c>
      <c r="H12" s="19">
        <v>10</v>
      </c>
      <c r="I12" s="72" t="s">
        <v>12</v>
      </c>
      <c r="J12" s="114">
        <v>4</v>
      </c>
      <c r="K12" s="114">
        <v>5</v>
      </c>
      <c r="L12" s="114">
        <v>16</v>
      </c>
      <c r="M12" s="114">
        <v>14</v>
      </c>
      <c r="N12" s="114">
        <f t="shared" si="0"/>
        <v>39</v>
      </c>
      <c r="O12" s="115">
        <f t="shared" si="1"/>
        <v>52.702702702702702</v>
      </c>
      <c r="P12" s="19" t="s">
        <v>529</v>
      </c>
    </row>
    <row r="13" spans="1:16" x14ac:dyDescent="0.2">
      <c r="A13" s="19">
        <v>7</v>
      </c>
      <c r="B13" s="19" t="s">
        <v>562</v>
      </c>
      <c r="C13" s="19" t="s">
        <v>563</v>
      </c>
      <c r="D13" s="19" t="s">
        <v>564</v>
      </c>
      <c r="E13" s="19" t="s">
        <v>10</v>
      </c>
      <c r="F13" s="35">
        <v>38729</v>
      </c>
      <c r="G13" s="19" t="s">
        <v>112</v>
      </c>
      <c r="H13" s="89">
        <v>10</v>
      </c>
      <c r="I13" s="72"/>
      <c r="J13" s="114">
        <v>1</v>
      </c>
      <c r="K13" s="114">
        <v>2</v>
      </c>
      <c r="L13" s="114">
        <v>20</v>
      </c>
      <c r="M13" s="114">
        <v>13</v>
      </c>
      <c r="N13" s="114">
        <f t="shared" si="0"/>
        <v>36</v>
      </c>
      <c r="O13" s="115">
        <f t="shared" si="1"/>
        <v>48.648648648648646</v>
      </c>
      <c r="P13" s="19" t="s">
        <v>630</v>
      </c>
    </row>
    <row r="14" spans="1:16" x14ac:dyDescent="0.2">
      <c r="A14" s="19">
        <v>8</v>
      </c>
      <c r="B14" s="19" t="s">
        <v>613</v>
      </c>
      <c r="C14" s="19" t="s">
        <v>597</v>
      </c>
      <c r="D14" s="19" t="s">
        <v>100</v>
      </c>
      <c r="E14" s="25" t="s">
        <v>31</v>
      </c>
      <c r="F14" s="35">
        <v>39122</v>
      </c>
      <c r="G14" s="25" t="s">
        <v>146</v>
      </c>
      <c r="H14" s="25">
        <v>10</v>
      </c>
      <c r="I14" s="72"/>
      <c r="J14" s="114">
        <v>1</v>
      </c>
      <c r="K14" s="114">
        <v>6</v>
      </c>
      <c r="L14" s="114">
        <v>13</v>
      </c>
      <c r="M14" s="114">
        <v>13</v>
      </c>
      <c r="N14" s="114">
        <f t="shared" si="0"/>
        <v>33</v>
      </c>
      <c r="O14" s="115">
        <f t="shared" si="1"/>
        <v>44.594594594594597</v>
      </c>
      <c r="P14" s="19" t="s">
        <v>400</v>
      </c>
    </row>
    <row r="15" spans="1:16" s="74" customFormat="1" x14ac:dyDescent="0.2">
      <c r="A15" s="19">
        <v>9</v>
      </c>
      <c r="B15" s="19" t="s">
        <v>370</v>
      </c>
      <c r="C15" s="19" t="s">
        <v>616</v>
      </c>
      <c r="D15" s="19" t="s">
        <v>372</v>
      </c>
      <c r="E15" s="25" t="s">
        <v>31</v>
      </c>
      <c r="F15" s="35">
        <v>39142</v>
      </c>
      <c r="G15" s="25" t="s">
        <v>726</v>
      </c>
      <c r="H15" s="25">
        <v>10</v>
      </c>
      <c r="I15" s="82"/>
      <c r="J15" s="116">
        <v>0</v>
      </c>
      <c r="K15" s="116">
        <v>1</v>
      </c>
      <c r="L15" s="116">
        <v>31</v>
      </c>
      <c r="M15" s="116">
        <v>0</v>
      </c>
      <c r="N15" s="114">
        <f t="shared" si="0"/>
        <v>32</v>
      </c>
      <c r="O15" s="115">
        <f t="shared" si="1"/>
        <v>43.243243243243242</v>
      </c>
      <c r="P15" s="19" t="s">
        <v>400</v>
      </c>
    </row>
    <row r="16" spans="1:16" s="74" customFormat="1" x14ac:dyDescent="0.2">
      <c r="A16" s="19">
        <v>10</v>
      </c>
      <c r="B16" s="19" t="s">
        <v>608</v>
      </c>
      <c r="C16" s="19" t="s">
        <v>380</v>
      </c>
      <c r="D16" s="19" t="s">
        <v>609</v>
      </c>
      <c r="E16" s="19" t="s">
        <v>31</v>
      </c>
      <c r="F16" s="35">
        <v>39042</v>
      </c>
      <c r="G16" s="48" t="s">
        <v>136</v>
      </c>
      <c r="H16" s="19">
        <v>10</v>
      </c>
      <c r="I16" s="72"/>
      <c r="J16" s="114">
        <v>2</v>
      </c>
      <c r="K16" s="114">
        <v>5</v>
      </c>
      <c r="L16" s="114">
        <v>14</v>
      </c>
      <c r="M16" s="114">
        <v>11</v>
      </c>
      <c r="N16" s="114">
        <f t="shared" si="0"/>
        <v>32</v>
      </c>
      <c r="O16" s="115">
        <f t="shared" si="1"/>
        <v>43.243243243243242</v>
      </c>
      <c r="P16" s="48" t="s">
        <v>533</v>
      </c>
    </row>
    <row r="17" spans="1:16" s="74" customFormat="1" x14ac:dyDescent="0.2">
      <c r="A17" s="19">
        <v>11</v>
      </c>
      <c r="B17" s="38" t="s">
        <v>595</v>
      </c>
      <c r="C17" s="39" t="s">
        <v>290</v>
      </c>
      <c r="D17" s="40" t="s">
        <v>86</v>
      </c>
      <c r="E17" s="36" t="s">
        <v>31</v>
      </c>
      <c r="F17" s="39">
        <v>38858</v>
      </c>
      <c r="G17" s="36" t="s">
        <v>463</v>
      </c>
      <c r="H17" s="36">
        <v>10</v>
      </c>
      <c r="I17" s="12"/>
      <c r="J17" s="112">
        <v>0</v>
      </c>
      <c r="K17" s="112">
        <v>5</v>
      </c>
      <c r="L17" s="112">
        <v>15</v>
      </c>
      <c r="M17" s="112">
        <v>11</v>
      </c>
      <c r="N17" s="112">
        <f t="shared" si="0"/>
        <v>31</v>
      </c>
      <c r="O17" s="115">
        <f t="shared" si="1"/>
        <v>41.891891891891895</v>
      </c>
      <c r="P17" s="36" t="s">
        <v>528</v>
      </c>
    </row>
    <row r="18" spans="1:16" s="74" customFormat="1" x14ac:dyDescent="0.2">
      <c r="A18" s="19">
        <v>12</v>
      </c>
      <c r="B18" s="19" t="s">
        <v>579</v>
      </c>
      <c r="C18" s="35" t="s">
        <v>412</v>
      </c>
      <c r="D18" s="19" t="s">
        <v>142</v>
      </c>
      <c r="E18" s="35" t="s">
        <v>31</v>
      </c>
      <c r="F18" s="35">
        <v>39262</v>
      </c>
      <c r="G18" s="49" t="s">
        <v>463</v>
      </c>
      <c r="H18" s="19">
        <v>10</v>
      </c>
      <c r="I18" s="72"/>
      <c r="J18" s="114">
        <v>1</v>
      </c>
      <c r="K18" s="114">
        <v>2</v>
      </c>
      <c r="L18" s="114">
        <v>13</v>
      </c>
      <c r="M18" s="114">
        <v>14</v>
      </c>
      <c r="N18" s="114">
        <f t="shared" si="0"/>
        <v>30</v>
      </c>
      <c r="O18" s="115">
        <f t="shared" si="1"/>
        <v>40.54054054054054</v>
      </c>
      <c r="P18" s="19" t="s">
        <v>529</v>
      </c>
    </row>
    <row r="19" spans="1:16" s="74" customFormat="1" x14ac:dyDescent="0.2">
      <c r="A19" s="19">
        <v>13</v>
      </c>
      <c r="B19" s="19" t="s">
        <v>350</v>
      </c>
      <c r="C19" s="19" t="s">
        <v>339</v>
      </c>
      <c r="D19" s="19" t="s">
        <v>199</v>
      </c>
      <c r="E19" s="25" t="s">
        <v>10</v>
      </c>
      <c r="F19" s="35">
        <v>38866</v>
      </c>
      <c r="G19" s="25" t="s">
        <v>146</v>
      </c>
      <c r="H19" s="25">
        <v>10</v>
      </c>
      <c r="I19" s="72"/>
      <c r="J19" s="114">
        <v>2</v>
      </c>
      <c r="K19" s="114">
        <v>2</v>
      </c>
      <c r="L19" s="114">
        <v>11</v>
      </c>
      <c r="M19" s="114">
        <v>15</v>
      </c>
      <c r="N19" s="114">
        <f t="shared" si="0"/>
        <v>30</v>
      </c>
      <c r="O19" s="115">
        <f t="shared" si="1"/>
        <v>40.54054054054054</v>
      </c>
      <c r="P19" s="19" t="s">
        <v>534</v>
      </c>
    </row>
    <row r="20" spans="1:16" s="74" customFormat="1" x14ac:dyDescent="0.2">
      <c r="A20" s="19">
        <v>14</v>
      </c>
      <c r="B20" s="19" t="s">
        <v>611</v>
      </c>
      <c r="C20" s="19" t="s">
        <v>612</v>
      </c>
      <c r="D20" s="19" t="s">
        <v>139</v>
      </c>
      <c r="E20" s="25" t="s">
        <v>31</v>
      </c>
      <c r="F20" s="35">
        <v>38980</v>
      </c>
      <c r="G20" s="25" t="s">
        <v>146</v>
      </c>
      <c r="H20" s="25">
        <v>10</v>
      </c>
      <c r="I20" s="72"/>
      <c r="J20" s="114">
        <v>1</v>
      </c>
      <c r="K20" s="114">
        <v>5</v>
      </c>
      <c r="L20" s="114">
        <v>10</v>
      </c>
      <c r="M20" s="114">
        <v>13</v>
      </c>
      <c r="N20" s="114">
        <f t="shared" si="0"/>
        <v>29</v>
      </c>
      <c r="O20" s="115">
        <f t="shared" si="1"/>
        <v>39.189189189189186</v>
      </c>
      <c r="P20" s="19" t="s">
        <v>400</v>
      </c>
    </row>
    <row r="21" spans="1:16" s="74" customFormat="1" x14ac:dyDescent="0.2">
      <c r="A21" s="19">
        <v>15</v>
      </c>
      <c r="B21" s="38" t="s">
        <v>594</v>
      </c>
      <c r="C21" s="39" t="s">
        <v>156</v>
      </c>
      <c r="D21" s="40" t="s">
        <v>62</v>
      </c>
      <c r="E21" s="36" t="s">
        <v>31</v>
      </c>
      <c r="F21" s="39">
        <v>39170</v>
      </c>
      <c r="G21" s="36" t="s">
        <v>463</v>
      </c>
      <c r="H21" s="36">
        <v>10</v>
      </c>
      <c r="I21" s="12"/>
      <c r="J21" s="112">
        <v>2</v>
      </c>
      <c r="K21" s="112">
        <v>4</v>
      </c>
      <c r="L21" s="112">
        <v>10</v>
      </c>
      <c r="M21" s="112">
        <v>12</v>
      </c>
      <c r="N21" s="112">
        <f t="shared" si="0"/>
        <v>28</v>
      </c>
      <c r="O21" s="115">
        <f t="shared" si="1"/>
        <v>37.837837837837839</v>
      </c>
      <c r="P21" s="36" t="s">
        <v>528</v>
      </c>
    </row>
    <row r="22" spans="1:16" s="74" customFormat="1" x14ac:dyDescent="0.2">
      <c r="A22" s="19">
        <v>16</v>
      </c>
      <c r="B22" s="19" t="s">
        <v>584</v>
      </c>
      <c r="C22" s="35" t="s">
        <v>195</v>
      </c>
      <c r="D22" s="19" t="s">
        <v>585</v>
      </c>
      <c r="E22" s="35" t="s">
        <v>31</v>
      </c>
      <c r="F22" s="35">
        <v>39163</v>
      </c>
      <c r="G22" s="48" t="s">
        <v>455</v>
      </c>
      <c r="H22" s="19">
        <v>10</v>
      </c>
      <c r="I22" s="72"/>
      <c r="J22" s="114">
        <v>0</v>
      </c>
      <c r="K22" s="114">
        <v>4</v>
      </c>
      <c r="L22" s="114">
        <v>10</v>
      </c>
      <c r="M22" s="114">
        <v>14</v>
      </c>
      <c r="N22" s="114">
        <f t="shared" si="0"/>
        <v>28</v>
      </c>
      <c r="O22" s="115">
        <f t="shared" si="1"/>
        <v>37.837837837837839</v>
      </c>
      <c r="P22" s="19" t="s">
        <v>529</v>
      </c>
    </row>
    <row r="23" spans="1:16" s="74" customFormat="1" x14ac:dyDescent="0.2">
      <c r="A23" s="19">
        <v>17</v>
      </c>
      <c r="B23" s="43" t="s">
        <v>536</v>
      </c>
      <c r="C23" s="43" t="s">
        <v>148</v>
      </c>
      <c r="D23" s="43" t="s">
        <v>100</v>
      </c>
      <c r="E23" s="43" t="s">
        <v>31</v>
      </c>
      <c r="F23" s="44">
        <v>38956</v>
      </c>
      <c r="G23" s="43" t="s">
        <v>537</v>
      </c>
      <c r="H23" s="43">
        <v>10</v>
      </c>
      <c r="I23" s="12"/>
      <c r="J23" s="112">
        <v>0</v>
      </c>
      <c r="K23" s="112">
        <v>3</v>
      </c>
      <c r="L23" s="112">
        <v>16</v>
      </c>
      <c r="M23" s="112">
        <v>9</v>
      </c>
      <c r="N23" s="112">
        <f t="shared" si="0"/>
        <v>28</v>
      </c>
      <c r="O23" s="115">
        <f t="shared" si="1"/>
        <v>37.837837837837839</v>
      </c>
      <c r="P23" s="43" t="s">
        <v>627</v>
      </c>
    </row>
    <row r="24" spans="1:16" s="74" customFormat="1" x14ac:dyDescent="0.2">
      <c r="A24" s="19">
        <v>18</v>
      </c>
      <c r="B24" s="19" t="s">
        <v>591</v>
      </c>
      <c r="C24" s="35" t="s">
        <v>451</v>
      </c>
      <c r="D24" s="19" t="s">
        <v>592</v>
      </c>
      <c r="E24" s="35" t="s">
        <v>31</v>
      </c>
      <c r="F24" s="35">
        <v>38852</v>
      </c>
      <c r="G24" s="49" t="s">
        <v>463</v>
      </c>
      <c r="H24" s="19">
        <v>10</v>
      </c>
      <c r="I24" s="72"/>
      <c r="J24" s="114">
        <v>3</v>
      </c>
      <c r="K24" s="114">
        <v>3</v>
      </c>
      <c r="L24" s="114">
        <v>9</v>
      </c>
      <c r="M24" s="114">
        <v>11</v>
      </c>
      <c r="N24" s="114">
        <f t="shared" si="0"/>
        <v>26</v>
      </c>
      <c r="O24" s="115">
        <f t="shared" si="1"/>
        <v>35.135135135135137</v>
      </c>
      <c r="P24" s="19" t="s">
        <v>529</v>
      </c>
    </row>
    <row r="25" spans="1:16" s="74" customFormat="1" x14ac:dyDescent="0.2">
      <c r="A25" s="19">
        <v>19</v>
      </c>
      <c r="B25" s="19" t="s">
        <v>589</v>
      </c>
      <c r="C25" s="35" t="s">
        <v>156</v>
      </c>
      <c r="D25" s="19" t="s">
        <v>590</v>
      </c>
      <c r="E25" s="35" t="s">
        <v>31</v>
      </c>
      <c r="F25" s="35">
        <v>38996</v>
      </c>
      <c r="G25" s="48" t="s">
        <v>455</v>
      </c>
      <c r="H25" s="19">
        <v>10</v>
      </c>
      <c r="I25" s="72"/>
      <c r="J25" s="114">
        <v>3</v>
      </c>
      <c r="K25" s="114">
        <v>2</v>
      </c>
      <c r="L25" s="114">
        <v>7</v>
      </c>
      <c r="M25" s="114">
        <v>13</v>
      </c>
      <c r="N25" s="114">
        <f t="shared" si="0"/>
        <v>25</v>
      </c>
      <c r="O25" s="115">
        <f t="shared" si="1"/>
        <v>33.783783783783782</v>
      </c>
      <c r="P25" s="19" t="s">
        <v>529</v>
      </c>
    </row>
    <row r="26" spans="1:16" s="74" customFormat="1" x14ac:dyDescent="0.2">
      <c r="A26" s="19">
        <v>20</v>
      </c>
      <c r="B26" s="43" t="s">
        <v>540</v>
      </c>
      <c r="C26" s="43" t="s">
        <v>281</v>
      </c>
      <c r="D26" s="43" t="s">
        <v>541</v>
      </c>
      <c r="E26" s="43" t="s">
        <v>10</v>
      </c>
      <c r="F26" s="44">
        <v>39056</v>
      </c>
      <c r="G26" s="43" t="s">
        <v>537</v>
      </c>
      <c r="H26" s="43">
        <v>10</v>
      </c>
      <c r="I26" s="12"/>
      <c r="J26" s="112">
        <v>2</v>
      </c>
      <c r="K26" s="112">
        <v>4</v>
      </c>
      <c r="L26" s="112">
        <v>10</v>
      </c>
      <c r="M26" s="112">
        <v>9</v>
      </c>
      <c r="N26" s="112">
        <f t="shared" si="0"/>
        <v>25</v>
      </c>
      <c r="O26" s="115">
        <f t="shared" si="1"/>
        <v>33.783783783783782</v>
      </c>
      <c r="P26" s="43" t="s">
        <v>627</v>
      </c>
    </row>
    <row r="27" spans="1:16" s="74" customFormat="1" x14ac:dyDescent="0.2">
      <c r="A27" s="19">
        <v>21</v>
      </c>
      <c r="B27" s="31" t="s">
        <v>724</v>
      </c>
      <c r="C27" s="31" t="s">
        <v>725</v>
      </c>
      <c r="D27" s="31" t="s">
        <v>541</v>
      </c>
      <c r="E27" s="31" t="s">
        <v>10</v>
      </c>
      <c r="F27" s="32">
        <v>38785</v>
      </c>
      <c r="G27" s="31" t="s">
        <v>737</v>
      </c>
      <c r="H27" s="31">
        <v>10</v>
      </c>
      <c r="I27" s="31"/>
      <c r="J27" s="31">
        <v>1</v>
      </c>
      <c r="K27" s="31">
        <v>4</v>
      </c>
      <c r="L27" s="31">
        <v>6</v>
      </c>
      <c r="M27" s="31">
        <v>14</v>
      </c>
      <c r="N27" s="31">
        <f t="shared" si="0"/>
        <v>25</v>
      </c>
      <c r="O27" s="142">
        <f t="shared" si="1"/>
        <v>33.783783783783782</v>
      </c>
      <c r="P27" s="31" t="s">
        <v>727</v>
      </c>
    </row>
    <row r="28" spans="1:16" s="74" customFormat="1" x14ac:dyDescent="0.2">
      <c r="A28" s="19">
        <v>22</v>
      </c>
      <c r="B28" s="19" t="s">
        <v>565</v>
      </c>
      <c r="C28" s="19" t="s">
        <v>566</v>
      </c>
      <c r="D28" s="19" t="s">
        <v>567</v>
      </c>
      <c r="E28" s="19" t="s">
        <v>31</v>
      </c>
      <c r="F28" s="35">
        <v>39027</v>
      </c>
      <c r="G28" s="19" t="s">
        <v>434</v>
      </c>
      <c r="H28" s="89">
        <v>10</v>
      </c>
      <c r="I28" s="72"/>
      <c r="J28" s="114">
        <v>1</v>
      </c>
      <c r="K28" s="114">
        <v>1</v>
      </c>
      <c r="L28" s="114">
        <v>22</v>
      </c>
      <c r="M28" s="114">
        <v>0</v>
      </c>
      <c r="N28" s="114">
        <f t="shared" si="0"/>
        <v>24</v>
      </c>
      <c r="O28" s="115">
        <f t="shared" si="1"/>
        <v>32.432432432432435</v>
      </c>
      <c r="P28" s="19" t="s">
        <v>390</v>
      </c>
    </row>
    <row r="29" spans="1:16" s="74" customFormat="1" x14ac:dyDescent="0.2">
      <c r="A29" s="19">
        <v>23</v>
      </c>
      <c r="B29" s="90" t="s">
        <v>456</v>
      </c>
      <c r="C29" s="19" t="s">
        <v>550</v>
      </c>
      <c r="D29" s="19" t="s">
        <v>551</v>
      </c>
      <c r="E29" s="19" t="s">
        <v>31</v>
      </c>
      <c r="F29" s="35">
        <v>39311</v>
      </c>
      <c r="G29" s="19" t="s">
        <v>257</v>
      </c>
      <c r="H29" s="89">
        <v>10</v>
      </c>
      <c r="I29" s="72"/>
      <c r="J29" s="114">
        <v>2</v>
      </c>
      <c r="K29" s="114">
        <v>5</v>
      </c>
      <c r="L29" s="114">
        <v>5</v>
      </c>
      <c r="M29" s="114">
        <v>11</v>
      </c>
      <c r="N29" s="114">
        <f t="shared" si="0"/>
        <v>23</v>
      </c>
      <c r="O29" s="115">
        <f t="shared" si="1"/>
        <v>31.081081081081081</v>
      </c>
      <c r="P29" s="19" t="s">
        <v>629</v>
      </c>
    </row>
    <row r="30" spans="1:16" s="74" customFormat="1" x14ac:dyDescent="0.2">
      <c r="A30" s="19">
        <v>24</v>
      </c>
      <c r="B30" s="48" t="s">
        <v>568</v>
      </c>
      <c r="C30" s="81" t="s">
        <v>122</v>
      </c>
      <c r="D30" s="48" t="s">
        <v>604</v>
      </c>
      <c r="E30" s="48" t="s">
        <v>31</v>
      </c>
      <c r="F30" s="81">
        <v>38856</v>
      </c>
      <c r="G30" s="48" t="s">
        <v>463</v>
      </c>
      <c r="H30" s="48">
        <v>10</v>
      </c>
      <c r="I30" s="72"/>
      <c r="J30" s="114">
        <v>0</v>
      </c>
      <c r="K30" s="114">
        <v>5</v>
      </c>
      <c r="L30" s="114">
        <v>4</v>
      </c>
      <c r="M30" s="114">
        <v>13</v>
      </c>
      <c r="N30" s="114">
        <f t="shared" si="0"/>
        <v>22</v>
      </c>
      <c r="O30" s="115">
        <f t="shared" si="1"/>
        <v>29.72972972972973</v>
      </c>
      <c r="P30" s="48" t="s">
        <v>529</v>
      </c>
    </row>
    <row r="31" spans="1:16" s="74" customFormat="1" x14ac:dyDescent="0.2">
      <c r="A31" s="19">
        <v>25</v>
      </c>
      <c r="B31" s="19" t="s">
        <v>543</v>
      </c>
      <c r="C31" s="19" t="s">
        <v>544</v>
      </c>
      <c r="D31" s="19" t="s">
        <v>545</v>
      </c>
      <c r="E31" s="19" t="s">
        <v>10</v>
      </c>
      <c r="F31" s="35">
        <v>38980</v>
      </c>
      <c r="G31" s="19" t="s">
        <v>35</v>
      </c>
      <c r="H31" s="89">
        <v>10</v>
      </c>
      <c r="I31" s="72"/>
      <c r="J31" s="114">
        <v>1</v>
      </c>
      <c r="K31" s="114">
        <v>4</v>
      </c>
      <c r="L31" s="114">
        <v>17</v>
      </c>
      <c r="M31" s="114">
        <v>0</v>
      </c>
      <c r="N31" s="114">
        <f t="shared" si="0"/>
        <v>22</v>
      </c>
      <c r="O31" s="115">
        <f t="shared" si="1"/>
        <v>29.72972972972973</v>
      </c>
      <c r="P31" s="19" t="s">
        <v>209</v>
      </c>
    </row>
    <row r="32" spans="1:16" s="74" customFormat="1" x14ac:dyDescent="0.2">
      <c r="A32" s="19">
        <v>26</v>
      </c>
      <c r="B32" s="48" t="s">
        <v>309</v>
      </c>
      <c r="C32" s="81" t="s">
        <v>478</v>
      </c>
      <c r="D32" s="48" t="s">
        <v>603</v>
      </c>
      <c r="E32" s="48" t="s">
        <v>10</v>
      </c>
      <c r="F32" s="81">
        <v>39194</v>
      </c>
      <c r="G32" s="48" t="s">
        <v>463</v>
      </c>
      <c r="H32" s="48">
        <v>10</v>
      </c>
      <c r="I32" s="72"/>
      <c r="J32" s="114">
        <v>4</v>
      </c>
      <c r="K32" s="114">
        <v>5</v>
      </c>
      <c r="L32" s="114">
        <v>11</v>
      </c>
      <c r="M32" s="114">
        <v>0</v>
      </c>
      <c r="N32" s="114">
        <f t="shared" si="0"/>
        <v>20</v>
      </c>
      <c r="O32" s="115">
        <f t="shared" si="1"/>
        <v>27.027027027027028</v>
      </c>
      <c r="P32" s="48" t="s">
        <v>528</v>
      </c>
    </row>
    <row r="33" spans="1:16" s="74" customFormat="1" x14ac:dyDescent="0.2">
      <c r="A33" s="19">
        <v>27</v>
      </c>
      <c r="B33" s="19" t="s">
        <v>568</v>
      </c>
      <c r="C33" s="19" t="s">
        <v>569</v>
      </c>
      <c r="D33" s="19" t="s">
        <v>570</v>
      </c>
      <c r="E33" s="19" t="s">
        <v>31</v>
      </c>
      <c r="F33" s="35">
        <v>38933</v>
      </c>
      <c r="G33" s="19" t="s">
        <v>118</v>
      </c>
      <c r="H33" s="89">
        <v>10</v>
      </c>
      <c r="I33" s="72"/>
      <c r="J33" s="114">
        <v>0</v>
      </c>
      <c r="K33" s="114">
        <v>0</v>
      </c>
      <c r="L33" s="114">
        <v>20</v>
      </c>
      <c r="M33" s="114">
        <v>0</v>
      </c>
      <c r="N33" s="114">
        <f t="shared" si="0"/>
        <v>20</v>
      </c>
      <c r="O33" s="115">
        <f t="shared" si="1"/>
        <v>27.027027027027028</v>
      </c>
      <c r="P33" s="19" t="s">
        <v>226</v>
      </c>
    </row>
    <row r="34" spans="1:16" s="74" customFormat="1" x14ac:dyDescent="0.2">
      <c r="A34" s="19">
        <v>28</v>
      </c>
      <c r="B34" s="19" t="s">
        <v>620</v>
      </c>
      <c r="C34" s="19" t="s">
        <v>621</v>
      </c>
      <c r="D34" s="19" t="s">
        <v>622</v>
      </c>
      <c r="E34" s="19" t="s">
        <v>10</v>
      </c>
      <c r="F34" s="35">
        <v>38923</v>
      </c>
      <c r="G34" s="19" t="s">
        <v>619</v>
      </c>
      <c r="H34" s="89">
        <v>10</v>
      </c>
      <c r="I34" s="82"/>
      <c r="J34" s="116">
        <v>1</v>
      </c>
      <c r="K34" s="116">
        <v>4</v>
      </c>
      <c r="L34" s="116">
        <v>6</v>
      </c>
      <c r="M34" s="116">
        <v>9</v>
      </c>
      <c r="N34" s="114">
        <f t="shared" si="0"/>
        <v>20</v>
      </c>
      <c r="O34" s="115">
        <f t="shared" si="1"/>
        <v>27.027027027027028</v>
      </c>
      <c r="P34" s="19" t="s">
        <v>633</v>
      </c>
    </row>
    <row r="35" spans="1:16" s="74" customFormat="1" x14ac:dyDescent="0.2">
      <c r="A35" s="19">
        <v>29</v>
      </c>
      <c r="B35" s="48" t="s">
        <v>602</v>
      </c>
      <c r="C35" s="81" t="s">
        <v>336</v>
      </c>
      <c r="D35" s="48" t="s">
        <v>325</v>
      </c>
      <c r="E35" s="48" t="s">
        <v>10</v>
      </c>
      <c r="F35" s="81">
        <v>39038</v>
      </c>
      <c r="G35" s="48" t="s">
        <v>463</v>
      </c>
      <c r="H35" s="48">
        <v>10</v>
      </c>
      <c r="I35" s="72"/>
      <c r="J35" s="114">
        <v>2</v>
      </c>
      <c r="K35" s="114">
        <v>1</v>
      </c>
      <c r="L35" s="114">
        <v>6</v>
      </c>
      <c r="M35" s="114">
        <v>11</v>
      </c>
      <c r="N35" s="114">
        <f t="shared" si="0"/>
        <v>20</v>
      </c>
      <c r="O35" s="115">
        <f t="shared" si="1"/>
        <v>27.027027027027028</v>
      </c>
      <c r="P35" s="48" t="s">
        <v>528</v>
      </c>
    </row>
    <row r="36" spans="1:16" s="74" customFormat="1" x14ac:dyDescent="0.2">
      <c r="A36" s="19">
        <v>30</v>
      </c>
      <c r="B36" s="31" t="s">
        <v>728</v>
      </c>
      <c r="C36" s="31" t="s">
        <v>599</v>
      </c>
      <c r="D36" s="31" t="s">
        <v>729</v>
      </c>
      <c r="E36" s="31" t="s">
        <v>10</v>
      </c>
      <c r="F36" s="32">
        <v>38938</v>
      </c>
      <c r="G36" s="31" t="s">
        <v>136</v>
      </c>
      <c r="H36" s="31">
        <v>10</v>
      </c>
      <c r="I36" s="31"/>
      <c r="J36" s="31">
        <v>1</v>
      </c>
      <c r="K36" s="31">
        <v>1</v>
      </c>
      <c r="L36" s="31">
        <v>6</v>
      </c>
      <c r="M36" s="31">
        <v>11</v>
      </c>
      <c r="N36" s="31">
        <f t="shared" si="0"/>
        <v>19</v>
      </c>
      <c r="O36" s="142">
        <f t="shared" si="1"/>
        <v>25.675675675675677</v>
      </c>
      <c r="P36" s="31" t="s">
        <v>228</v>
      </c>
    </row>
    <row r="37" spans="1:16" s="74" customFormat="1" x14ac:dyDescent="0.2">
      <c r="A37" s="19">
        <v>31</v>
      </c>
      <c r="B37" s="48" t="s">
        <v>600</v>
      </c>
      <c r="C37" s="81" t="s">
        <v>292</v>
      </c>
      <c r="D37" s="48" t="s">
        <v>293</v>
      </c>
      <c r="E37" s="48" t="s">
        <v>10</v>
      </c>
      <c r="F37" s="48" t="s">
        <v>601</v>
      </c>
      <c r="G37" s="48" t="s">
        <v>463</v>
      </c>
      <c r="H37" s="48">
        <v>10</v>
      </c>
      <c r="I37" s="72"/>
      <c r="J37" s="114">
        <v>0</v>
      </c>
      <c r="K37" s="114">
        <v>5</v>
      </c>
      <c r="L37" s="114">
        <v>13</v>
      </c>
      <c r="M37" s="114">
        <v>0</v>
      </c>
      <c r="N37" s="114">
        <f t="shared" si="0"/>
        <v>18</v>
      </c>
      <c r="O37" s="115">
        <f t="shared" si="1"/>
        <v>24.324324324324323</v>
      </c>
      <c r="P37" s="48" t="s">
        <v>529</v>
      </c>
    </row>
    <row r="38" spans="1:16" s="74" customFormat="1" x14ac:dyDescent="0.2">
      <c r="A38" s="19">
        <v>32</v>
      </c>
      <c r="B38" s="19" t="s">
        <v>586</v>
      </c>
      <c r="C38" s="35" t="s">
        <v>587</v>
      </c>
      <c r="D38" s="19" t="s">
        <v>588</v>
      </c>
      <c r="E38" s="35" t="s">
        <v>10</v>
      </c>
      <c r="F38" s="35">
        <v>38936</v>
      </c>
      <c r="G38" s="48" t="s">
        <v>455</v>
      </c>
      <c r="H38" s="19">
        <v>10</v>
      </c>
      <c r="I38" s="72"/>
      <c r="J38" s="114">
        <v>1</v>
      </c>
      <c r="K38" s="114">
        <v>5</v>
      </c>
      <c r="L38" s="114">
        <v>12</v>
      </c>
      <c r="M38" s="114">
        <v>0</v>
      </c>
      <c r="N38" s="114">
        <f t="shared" si="0"/>
        <v>18</v>
      </c>
      <c r="O38" s="115">
        <f t="shared" si="1"/>
        <v>24.324324324324323</v>
      </c>
      <c r="P38" s="19" t="s">
        <v>529</v>
      </c>
    </row>
    <row r="39" spans="1:16" s="74" customFormat="1" x14ac:dyDescent="0.2">
      <c r="A39" s="19">
        <v>33</v>
      </c>
      <c r="B39" s="21" t="s">
        <v>615</v>
      </c>
      <c r="C39" s="21" t="s">
        <v>497</v>
      </c>
      <c r="D39" s="21" t="s">
        <v>75</v>
      </c>
      <c r="E39" s="41" t="s">
        <v>31</v>
      </c>
      <c r="F39" s="22">
        <v>38903</v>
      </c>
      <c r="G39" s="41" t="s">
        <v>146</v>
      </c>
      <c r="H39" s="41">
        <v>10</v>
      </c>
      <c r="I39" s="12"/>
      <c r="J39" s="112">
        <v>0</v>
      </c>
      <c r="K39" s="112">
        <v>6</v>
      </c>
      <c r="L39" s="112">
        <v>11</v>
      </c>
      <c r="M39" s="112">
        <v>0</v>
      </c>
      <c r="N39" s="112">
        <f t="shared" ref="N39:N61" si="2">SUM(J39+K39+L39+M39)</f>
        <v>17</v>
      </c>
      <c r="O39" s="115">
        <f t="shared" si="1"/>
        <v>22.972972972972972</v>
      </c>
      <c r="P39" s="21" t="s">
        <v>534</v>
      </c>
    </row>
    <row r="40" spans="1:16" s="74" customFormat="1" x14ac:dyDescent="0.2">
      <c r="A40" s="19">
        <v>34</v>
      </c>
      <c r="B40" s="19" t="s">
        <v>614</v>
      </c>
      <c r="C40" s="19" t="s">
        <v>135</v>
      </c>
      <c r="D40" s="19" t="s">
        <v>129</v>
      </c>
      <c r="E40" s="25" t="s">
        <v>31</v>
      </c>
      <c r="F40" s="35">
        <v>38771</v>
      </c>
      <c r="G40" s="25" t="s">
        <v>146</v>
      </c>
      <c r="H40" s="25">
        <v>10</v>
      </c>
      <c r="I40" s="72"/>
      <c r="J40" s="114">
        <v>0</v>
      </c>
      <c r="K40" s="114">
        <v>0</v>
      </c>
      <c r="L40" s="114">
        <v>6</v>
      </c>
      <c r="M40" s="114">
        <v>9</v>
      </c>
      <c r="N40" s="114">
        <f t="shared" si="2"/>
        <v>15</v>
      </c>
      <c r="O40" s="115">
        <f t="shared" si="1"/>
        <v>20.27027027027027</v>
      </c>
      <c r="P40" s="19" t="s">
        <v>400</v>
      </c>
    </row>
    <row r="41" spans="1:16" s="74" customFormat="1" x14ac:dyDescent="0.2">
      <c r="A41" s="19">
        <v>35</v>
      </c>
      <c r="B41" s="48" t="s">
        <v>598</v>
      </c>
      <c r="C41" s="81" t="s">
        <v>599</v>
      </c>
      <c r="D41" s="48" t="s">
        <v>553</v>
      </c>
      <c r="E41" s="48" t="s">
        <v>10</v>
      </c>
      <c r="F41" s="81">
        <v>38981</v>
      </c>
      <c r="G41" s="48" t="s">
        <v>463</v>
      </c>
      <c r="H41" s="48">
        <v>10</v>
      </c>
      <c r="I41" s="72"/>
      <c r="J41" s="114">
        <v>2</v>
      </c>
      <c r="K41" s="114">
        <v>6</v>
      </c>
      <c r="L41" s="114">
        <v>7</v>
      </c>
      <c r="M41" s="114">
        <v>0</v>
      </c>
      <c r="N41" s="114">
        <f t="shared" si="2"/>
        <v>15</v>
      </c>
      <c r="O41" s="115">
        <f t="shared" si="1"/>
        <v>20.27027027027027</v>
      </c>
      <c r="P41" s="48" t="s">
        <v>530</v>
      </c>
    </row>
    <row r="42" spans="1:16" s="74" customFormat="1" x14ac:dyDescent="0.2">
      <c r="A42" s="19">
        <v>36</v>
      </c>
      <c r="B42" s="19" t="s">
        <v>547</v>
      </c>
      <c r="C42" s="19" t="s">
        <v>488</v>
      </c>
      <c r="D42" s="19" t="s">
        <v>145</v>
      </c>
      <c r="E42" s="19" t="s">
        <v>31</v>
      </c>
      <c r="F42" s="35">
        <v>39116</v>
      </c>
      <c r="G42" s="19" t="s">
        <v>35</v>
      </c>
      <c r="H42" s="89">
        <v>10</v>
      </c>
      <c r="I42" s="72"/>
      <c r="J42" s="114">
        <v>0</v>
      </c>
      <c r="K42" s="114">
        <v>2</v>
      </c>
      <c r="L42" s="114">
        <v>4</v>
      </c>
      <c r="M42" s="114">
        <v>9</v>
      </c>
      <c r="N42" s="114">
        <f t="shared" si="2"/>
        <v>15</v>
      </c>
      <c r="O42" s="115">
        <f t="shared" si="1"/>
        <v>20.27027027027027</v>
      </c>
      <c r="P42" s="19" t="s">
        <v>209</v>
      </c>
    </row>
    <row r="43" spans="1:16" s="74" customFormat="1" x14ac:dyDescent="0.2">
      <c r="A43" s="19">
        <v>37</v>
      </c>
      <c r="B43" s="19" t="s">
        <v>582</v>
      </c>
      <c r="C43" s="35" t="s">
        <v>583</v>
      </c>
      <c r="D43" s="19" t="s">
        <v>86</v>
      </c>
      <c r="E43" s="35" t="s">
        <v>31</v>
      </c>
      <c r="F43" s="35">
        <v>39110</v>
      </c>
      <c r="G43" s="49" t="s">
        <v>463</v>
      </c>
      <c r="H43" s="19">
        <v>10</v>
      </c>
      <c r="I43" s="72"/>
      <c r="J43" s="114">
        <v>1</v>
      </c>
      <c r="K43" s="114">
        <v>6</v>
      </c>
      <c r="L43" s="114">
        <v>7</v>
      </c>
      <c r="M43" s="114">
        <v>0</v>
      </c>
      <c r="N43" s="114">
        <f t="shared" si="2"/>
        <v>14</v>
      </c>
      <c r="O43" s="115">
        <f t="shared" si="1"/>
        <v>18.918918918918919</v>
      </c>
      <c r="P43" s="19" t="s">
        <v>529</v>
      </c>
    </row>
    <row r="44" spans="1:16" s="74" customFormat="1" x14ac:dyDescent="0.2">
      <c r="A44" s="19">
        <v>38</v>
      </c>
      <c r="B44" s="43" t="s">
        <v>538</v>
      </c>
      <c r="C44" s="43" t="s">
        <v>539</v>
      </c>
      <c r="D44" s="43" t="s">
        <v>491</v>
      </c>
      <c r="E44" s="43" t="s">
        <v>10</v>
      </c>
      <c r="F44" s="44">
        <v>38897</v>
      </c>
      <c r="G44" s="43" t="s">
        <v>537</v>
      </c>
      <c r="H44" s="43">
        <v>10</v>
      </c>
      <c r="I44" s="12"/>
      <c r="J44" s="112">
        <v>2</v>
      </c>
      <c r="K44" s="112">
        <v>2</v>
      </c>
      <c r="L44" s="112">
        <v>4</v>
      </c>
      <c r="M44" s="112">
        <v>6</v>
      </c>
      <c r="N44" s="112">
        <f t="shared" si="2"/>
        <v>14</v>
      </c>
      <c r="O44" s="115">
        <f t="shared" si="1"/>
        <v>18.918918918918919</v>
      </c>
      <c r="P44" s="43" t="s">
        <v>628</v>
      </c>
    </row>
    <row r="45" spans="1:16" s="74" customFormat="1" x14ac:dyDescent="0.2">
      <c r="A45" s="19">
        <v>39</v>
      </c>
      <c r="B45" s="19" t="s">
        <v>558</v>
      </c>
      <c r="C45" s="19" t="s">
        <v>559</v>
      </c>
      <c r="D45" s="19" t="s">
        <v>369</v>
      </c>
      <c r="E45" s="19" t="s">
        <v>31</v>
      </c>
      <c r="F45" s="35">
        <v>38796</v>
      </c>
      <c r="G45" s="19" t="s">
        <v>80</v>
      </c>
      <c r="H45" s="89">
        <v>10</v>
      </c>
      <c r="I45" s="72"/>
      <c r="J45" s="114">
        <v>1</v>
      </c>
      <c r="K45" s="114">
        <v>6</v>
      </c>
      <c r="L45" s="114">
        <v>6</v>
      </c>
      <c r="M45" s="114">
        <v>0</v>
      </c>
      <c r="N45" s="114">
        <f t="shared" si="2"/>
        <v>13</v>
      </c>
      <c r="O45" s="115">
        <f t="shared" si="1"/>
        <v>17.567567567567568</v>
      </c>
      <c r="P45" s="19" t="s">
        <v>523</v>
      </c>
    </row>
    <row r="46" spans="1:16" s="74" customFormat="1" x14ac:dyDescent="0.2">
      <c r="A46" s="19">
        <v>40</v>
      </c>
      <c r="B46" s="48" t="s">
        <v>160</v>
      </c>
      <c r="C46" s="48" t="s">
        <v>255</v>
      </c>
      <c r="D46" s="48" t="s">
        <v>625</v>
      </c>
      <c r="E46" s="25" t="s">
        <v>31</v>
      </c>
      <c r="F46" s="35">
        <v>39215</v>
      </c>
      <c r="G46" s="48" t="s">
        <v>626</v>
      </c>
      <c r="H46" s="19">
        <v>10</v>
      </c>
      <c r="I46" s="82"/>
      <c r="J46" s="116">
        <v>1</v>
      </c>
      <c r="K46" s="116">
        <v>3</v>
      </c>
      <c r="L46" s="116">
        <v>8</v>
      </c>
      <c r="M46" s="116">
        <v>0</v>
      </c>
      <c r="N46" s="114">
        <f t="shared" si="2"/>
        <v>12</v>
      </c>
      <c r="O46" s="115">
        <f t="shared" si="1"/>
        <v>16.216216216216218</v>
      </c>
      <c r="P46" s="48" t="s">
        <v>634</v>
      </c>
    </row>
    <row r="47" spans="1:16" s="74" customFormat="1" x14ac:dyDescent="0.2">
      <c r="A47" s="19">
        <v>41</v>
      </c>
      <c r="B47" s="21" t="s">
        <v>542</v>
      </c>
      <c r="C47" s="21" t="s">
        <v>371</v>
      </c>
      <c r="D47" s="21" t="s">
        <v>452</v>
      </c>
      <c r="E47" s="21" t="s">
        <v>31</v>
      </c>
      <c r="F47" s="22">
        <v>39142</v>
      </c>
      <c r="G47" s="21" t="s">
        <v>35</v>
      </c>
      <c r="H47" s="43">
        <v>10</v>
      </c>
      <c r="I47" s="12"/>
      <c r="J47" s="112">
        <v>0</v>
      </c>
      <c r="K47" s="112">
        <v>2</v>
      </c>
      <c r="L47" s="112">
        <v>8</v>
      </c>
      <c r="M47" s="112">
        <v>0</v>
      </c>
      <c r="N47" s="112">
        <f t="shared" si="2"/>
        <v>10</v>
      </c>
      <c r="O47" s="115">
        <f t="shared" si="1"/>
        <v>13.513513513513514</v>
      </c>
      <c r="P47" s="21" t="s">
        <v>209</v>
      </c>
    </row>
    <row r="48" spans="1:16" s="74" customFormat="1" x14ac:dyDescent="0.2">
      <c r="A48" s="19">
        <v>42</v>
      </c>
      <c r="B48" s="19" t="s">
        <v>256</v>
      </c>
      <c r="C48" s="19" t="s">
        <v>559</v>
      </c>
      <c r="D48" s="19" t="s">
        <v>95</v>
      </c>
      <c r="E48" s="25" t="s">
        <v>31</v>
      </c>
      <c r="F48" s="35">
        <v>39295</v>
      </c>
      <c r="G48" s="25" t="s">
        <v>146</v>
      </c>
      <c r="H48" s="25">
        <v>10</v>
      </c>
      <c r="I48" s="82"/>
      <c r="J48" s="116">
        <v>0</v>
      </c>
      <c r="K48" s="116">
        <v>2</v>
      </c>
      <c r="L48" s="116">
        <v>8</v>
      </c>
      <c r="M48" s="116">
        <v>0</v>
      </c>
      <c r="N48" s="114">
        <f t="shared" si="2"/>
        <v>10</v>
      </c>
      <c r="O48" s="115">
        <f t="shared" si="1"/>
        <v>13.513513513513514</v>
      </c>
      <c r="P48" s="19" t="s">
        <v>534</v>
      </c>
    </row>
    <row r="49" spans="1:16" s="74" customFormat="1" x14ac:dyDescent="0.2">
      <c r="A49" s="19">
        <v>43</v>
      </c>
      <c r="B49" s="21" t="s">
        <v>560</v>
      </c>
      <c r="C49" s="21" t="s">
        <v>561</v>
      </c>
      <c r="D49" s="21" t="s">
        <v>199</v>
      </c>
      <c r="E49" s="21" t="s">
        <v>10</v>
      </c>
      <c r="F49" s="22">
        <v>39018</v>
      </c>
      <c r="G49" s="21" t="s">
        <v>80</v>
      </c>
      <c r="H49" s="43">
        <v>10</v>
      </c>
      <c r="I49" s="12"/>
      <c r="J49" s="112">
        <v>0</v>
      </c>
      <c r="K49" s="112">
        <v>4</v>
      </c>
      <c r="L49" s="112">
        <v>5</v>
      </c>
      <c r="M49" s="112">
        <v>0</v>
      </c>
      <c r="N49" s="112">
        <f t="shared" si="2"/>
        <v>9</v>
      </c>
      <c r="O49" s="115">
        <f t="shared" si="1"/>
        <v>12.162162162162161</v>
      </c>
      <c r="P49" s="21" t="s">
        <v>523</v>
      </c>
    </row>
    <row r="50" spans="1:16" s="74" customFormat="1" x14ac:dyDescent="0.2">
      <c r="A50" s="19">
        <v>44</v>
      </c>
      <c r="B50" s="19" t="s">
        <v>571</v>
      </c>
      <c r="C50" s="19" t="s">
        <v>379</v>
      </c>
      <c r="D50" s="19" t="s">
        <v>572</v>
      </c>
      <c r="E50" s="19" t="s">
        <v>31</v>
      </c>
      <c r="F50" s="35">
        <v>39055</v>
      </c>
      <c r="G50" s="19" t="s">
        <v>118</v>
      </c>
      <c r="H50" s="89">
        <v>10</v>
      </c>
      <c r="I50" s="72"/>
      <c r="J50" s="114">
        <v>0</v>
      </c>
      <c r="K50" s="114">
        <v>2</v>
      </c>
      <c r="L50" s="114">
        <v>6</v>
      </c>
      <c r="M50" s="114">
        <v>0</v>
      </c>
      <c r="N50" s="114">
        <f t="shared" si="2"/>
        <v>8</v>
      </c>
      <c r="O50" s="115">
        <f t="shared" si="1"/>
        <v>10.810810810810811</v>
      </c>
      <c r="P50" s="19" t="s">
        <v>226</v>
      </c>
    </row>
    <row r="51" spans="1:16" s="74" customFormat="1" x14ac:dyDescent="0.2">
      <c r="A51" s="19">
        <v>45</v>
      </c>
      <c r="B51" s="24" t="s">
        <v>167</v>
      </c>
      <c r="C51" s="24" t="s">
        <v>156</v>
      </c>
      <c r="D51" s="24" t="s">
        <v>552</v>
      </c>
      <c r="E51" s="25" t="s">
        <v>31</v>
      </c>
      <c r="F51" s="26">
        <v>39135</v>
      </c>
      <c r="G51" s="27" t="s">
        <v>74</v>
      </c>
      <c r="H51" s="43">
        <v>10</v>
      </c>
      <c r="I51" s="12"/>
      <c r="J51" s="112">
        <v>0</v>
      </c>
      <c r="K51" s="112">
        <v>1</v>
      </c>
      <c r="L51" s="112">
        <v>6</v>
      </c>
      <c r="M51" s="112">
        <v>0</v>
      </c>
      <c r="N51" s="112">
        <f t="shared" si="2"/>
        <v>7</v>
      </c>
      <c r="O51" s="115">
        <f t="shared" si="1"/>
        <v>9.4594594594594597</v>
      </c>
      <c r="P51" s="24" t="s">
        <v>216</v>
      </c>
    </row>
    <row r="52" spans="1:16" s="74" customFormat="1" x14ac:dyDescent="0.2">
      <c r="A52" s="19">
        <v>46</v>
      </c>
      <c r="B52" s="21" t="s">
        <v>280</v>
      </c>
      <c r="C52" s="21" t="s">
        <v>556</v>
      </c>
      <c r="D52" s="21" t="s">
        <v>334</v>
      </c>
      <c r="E52" s="21" t="s">
        <v>10</v>
      </c>
      <c r="F52" s="22">
        <v>38811</v>
      </c>
      <c r="G52" s="21" t="s">
        <v>80</v>
      </c>
      <c r="H52" s="43">
        <v>10</v>
      </c>
      <c r="I52" s="12"/>
      <c r="J52" s="112">
        <v>1</v>
      </c>
      <c r="K52" s="112">
        <v>2</v>
      </c>
      <c r="L52" s="112">
        <v>4</v>
      </c>
      <c r="M52" s="112">
        <v>0</v>
      </c>
      <c r="N52" s="112">
        <f t="shared" si="2"/>
        <v>7</v>
      </c>
      <c r="O52" s="115">
        <f t="shared" si="1"/>
        <v>9.4594594594594597</v>
      </c>
      <c r="P52" s="21" t="s">
        <v>220</v>
      </c>
    </row>
    <row r="53" spans="1:16" s="74" customFormat="1" x14ac:dyDescent="0.2">
      <c r="A53" s="19">
        <v>47</v>
      </c>
      <c r="B53" s="19" t="s">
        <v>370</v>
      </c>
      <c r="C53" s="19" t="s">
        <v>546</v>
      </c>
      <c r="D53" s="19" t="s">
        <v>95</v>
      </c>
      <c r="E53" s="19" t="s">
        <v>31</v>
      </c>
      <c r="F53" s="35">
        <v>38909</v>
      </c>
      <c r="G53" s="19" t="s">
        <v>35</v>
      </c>
      <c r="H53" s="89">
        <v>10</v>
      </c>
      <c r="I53" s="72"/>
      <c r="J53" s="114">
        <v>0</v>
      </c>
      <c r="K53" s="114">
        <v>2</v>
      </c>
      <c r="L53" s="114">
        <v>5</v>
      </c>
      <c r="M53" s="114">
        <v>0</v>
      </c>
      <c r="N53" s="114">
        <f t="shared" si="2"/>
        <v>7</v>
      </c>
      <c r="O53" s="115">
        <f t="shared" si="1"/>
        <v>9.4594594594594597</v>
      </c>
      <c r="P53" s="19" t="s">
        <v>209</v>
      </c>
    </row>
    <row r="54" spans="1:16" s="74" customFormat="1" x14ac:dyDescent="0.2">
      <c r="A54" s="19">
        <v>48</v>
      </c>
      <c r="B54" s="19" t="s">
        <v>574</v>
      </c>
      <c r="C54" s="19" t="s">
        <v>371</v>
      </c>
      <c r="D54" s="19" t="s">
        <v>100</v>
      </c>
      <c r="E54" s="19" t="s">
        <v>31</v>
      </c>
      <c r="F54" s="35">
        <v>39089</v>
      </c>
      <c r="G54" s="19" t="s">
        <v>130</v>
      </c>
      <c r="H54" s="89">
        <v>10</v>
      </c>
      <c r="I54" s="72"/>
      <c r="J54" s="114">
        <v>0</v>
      </c>
      <c r="K54" s="114">
        <v>0</v>
      </c>
      <c r="L54" s="114">
        <v>7</v>
      </c>
      <c r="M54" s="114">
        <v>0</v>
      </c>
      <c r="N54" s="114">
        <f t="shared" si="2"/>
        <v>7</v>
      </c>
      <c r="O54" s="115">
        <f t="shared" si="1"/>
        <v>9.4594594594594597</v>
      </c>
      <c r="P54" s="19" t="s">
        <v>393</v>
      </c>
    </row>
    <row r="55" spans="1:16" s="74" customFormat="1" x14ac:dyDescent="0.2">
      <c r="A55" s="19">
        <v>49</v>
      </c>
      <c r="B55" s="19" t="s">
        <v>617</v>
      </c>
      <c r="C55" s="19" t="s">
        <v>618</v>
      </c>
      <c r="D55" s="19" t="s">
        <v>334</v>
      </c>
      <c r="E55" s="19" t="s">
        <v>10</v>
      </c>
      <c r="F55" s="35">
        <v>38931</v>
      </c>
      <c r="G55" s="19" t="s">
        <v>619</v>
      </c>
      <c r="H55" s="89">
        <v>10</v>
      </c>
      <c r="I55" s="82"/>
      <c r="J55" s="116">
        <v>2</v>
      </c>
      <c r="K55" s="116">
        <v>1</v>
      </c>
      <c r="L55" s="116">
        <v>4</v>
      </c>
      <c r="M55" s="116">
        <v>0</v>
      </c>
      <c r="N55" s="114">
        <f t="shared" si="2"/>
        <v>7</v>
      </c>
      <c r="O55" s="115">
        <f t="shared" si="1"/>
        <v>9.4594594594594597</v>
      </c>
      <c r="P55" s="19" t="s">
        <v>633</v>
      </c>
    </row>
    <row r="56" spans="1:16" s="74" customFormat="1" x14ac:dyDescent="0.2">
      <c r="A56" s="19">
        <v>50</v>
      </c>
      <c r="B56" s="21" t="s">
        <v>605</v>
      </c>
      <c r="C56" s="21" t="s">
        <v>606</v>
      </c>
      <c r="D56" s="21" t="s">
        <v>553</v>
      </c>
      <c r="E56" s="21" t="s">
        <v>10</v>
      </c>
      <c r="F56" s="22">
        <v>39160</v>
      </c>
      <c r="G56" s="21" t="s">
        <v>349</v>
      </c>
      <c r="H56" s="21" t="s">
        <v>607</v>
      </c>
      <c r="I56" s="12"/>
      <c r="J56" s="112">
        <v>1</v>
      </c>
      <c r="K56" s="112">
        <v>2</v>
      </c>
      <c r="L56" s="112">
        <v>4</v>
      </c>
      <c r="M56" s="112">
        <v>0</v>
      </c>
      <c r="N56" s="112">
        <f t="shared" si="2"/>
        <v>7</v>
      </c>
      <c r="O56" s="115">
        <f t="shared" si="1"/>
        <v>9.4594594594594597</v>
      </c>
      <c r="P56" s="21" t="s">
        <v>632</v>
      </c>
    </row>
    <row r="57" spans="1:16" x14ac:dyDescent="0.2">
      <c r="A57" s="19">
        <v>51</v>
      </c>
      <c r="B57" s="45" t="s">
        <v>623</v>
      </c>
      <c r="C57" s="45" t="s">
        <v>624</v>
      </c>
      <c r="D57" s="45" t="s">
        <v>129</v>
      </c>
      <c r="E57" s="25" t="s">
        <v>31</v>
      </c>
      <c r="F57" s="46">
        <v>40485</v>
      </c>
      <c r="G57" s="47" t="s">
        <v>520</v>
      </c>
      <c r="H57" s="21">
        <v>10</v>
      </c>
      <c r="I57" s="10"/>
      <c r="J57" s="117">
        <v>0</v>
      </c>
      <c r="K57" s="117">
        <v>2</v>
      </c>
      <c r="L57" s="117">
        <v>4</v>
      </c>
      <c r="M57" s="117">
        <v>0</v>
      </c>
      <c r="N57" s="112">
        <f t="shared" si="2"/>
        <v>6</v>
      </c>
      <c r="O57" s="115">
        <f t="shared" si="1"/>
        <v>8.1081081081081088</v>
      </c>
      <c r="P57" s="45" t="s">
        <v>535</v>
      </c>
    </row>
    <row r="58" spans="1:16" x14ac:dyDescent="0.2">
      <c r="A58" s="19">
        <v>52</v>
      </c>
      <c r="B58" s="19" t="s">
        <v>548</v>
      </c>
      <c r="C58" s="19" t="s">
        <v>549</v>
      </c>
      <c r="D58" s="19" t="s">
        <v>296</v>
      </c>
      <c r="E58" s="19" t="s">
        <v>31</v>
      </c>
      <c r="F58" s="35">
        <v>38947</v>
      </c>
      <c r="G58" s="19" t="s">
        <v>69</v>
      </c>
      <c r="H58" s="89">
        <v>10</v>
      </c>
      <c r="I58" s="72"/>
      <c r="J58" s="114">
        <v>0</v>
      </c>
      <c r="K58" s="114">
        <v>1</v>
      </c>
      <c r="L58" s="114">
        <v>5</v>
      </c>
      <c r="M58" s="114">
        <v>0</v>
      </c>
      <c r="N58" s="114">
        <f t="shared" si="2"/>
        <v>6</v>
      </c>
      <c r="O58" s="115">
        <f t="shared" si="1"/>
        <v>8.1081081081081088</v>
      </c>
      <c r="P58" s="19" t="s">
        <v>522</v>
      </c>
    </row>
    <row r="59" spans="1:16" x14ac:dyDescent="0.2">
      <c r="A59" s="19">
        <v>53</v>
      </c>
      <c r="B59" s="19" t="s">
        <v>576</v>
      </c>
      <c r="C59" s="19" t="s">
        <v>141</v>
      </c>
      <c r="D59" s="19" t="s">
        <v>577</v>
      </c>
      <c r="E59" s="19" t="s">
        <v>31</v>
      </c>
      <c r="F59" s="35">
        <v>38910</v>
      </c>
      <c r="G59" s="19" t="s">
        <v>130</v>
      </c>
      <c r="H59" s="89">
        <v>10</v>
      </c>
      <c r="I59" s="72"/>
      <c r="J59" s="114">
        <v>0</v>
      </c>
      <c r="K59" s="114">
        <v>1</v>
      </c>
      <c r="L59" s="114">
        <v>3</v>
      </c>
      <c r="M59" s="114">
        <v>0</v>
      </c>
      <c r="N59" s="114">
        <f t="shared" si="2"/>
        <v>4</v>
      </c>
      <c r="O59" s="115">
        <f t="shared" si="1"/>
        <v>5.4054054054054053</v>
      </c>
      <c r="P59" s="19" t="s">
        <v>393</v>
      </c>
    </row>
    <row r="60" spans="1:16" x14ac:dyDescent="0.2">
      <c r="A60" s="19">
        <v>54</v>
      </c>
      <c r="B60" s="19" t="s">
        <v>573</v>
      </c>
      <c r="C60" s="19" t="s">
        <v>451</v>
      </c>
      <c r="D60" s="19" t="s">
        <v>30</v>
      </c>
      <c r="E60" s="19" t="s">
        <v>31</v>
      </c>
      <c r="F60" s="35">
        <v>39129</v>
      </c>
      <c r="G60" s="19" t="s">
        <v>118</v>
      </c>
      <c r="H60" s="89">
        <v>10</v>
      </c>
      <c r="I60" s="72"/>
      <c r="J60" s="114">
        <v>1</v>
      </c>
      <c r="K60" s="114">
        <v>0</v>
      </c>
      <c r="L60" s="114">
        <v>3</v>
      </c>
      <c r="M60" s="114">
        <v>0</v>
      </c>
      <c r="N60" s="114">
        <f t="shared" si="2"/>
        <v>4</v>
      </c>
      <c r="O60" s="115">
        <f t="shared" si="1"/>
        <v>5.4054054054054053</v>
      </c>
      <c r="P60" s="19" t="s">
        <v>631</v>
      </c>
    </row>
    <row r="61" spans="1:16" ht="15.75" customHeight="1" x14ac:dyDescent="0.2">
      <c r="A61" s="19">
        <v>55</v>
      </c>
      <c r="B61" s="19" t="s">
        <v>575</v>
      </c>
      <c r="C61" s="19" t="s">
        <v>379</v>
      </c>
      <c r="D61" s="19" t="s">
        <v>271</v>
      </c>
      <c r="E61" s="19" t="s">
        <v>31</v>
      </c>
      <c r="F61" s="35">
        <v>39125</v>
      </c>
      <c r="G61" s="19" t="s">
        <v>130</v>
      </c>
      <c r="H61" s="89">
        <v>10</v>
      </c>
      <c r="I61" s="72"/>
      <c r="J61" s="114">
        <v>2</v>
      </c>
      <c r="K61" s="114">
        <v>1</v>
      </c>
      <c r="L61" s="114">
        <v>0</v>
      </c>
      <c r="M61" s="114">
        <v>0</v>
      </c>
      <c r="N61" s="114">
        <f t="shared" si="2"/>
        <v>3</v>
      </c>
      <c r="O61" s="115">
        <f t="shared" si="1"/>
        <v>4.0540540540540544</v>
      </c>
      <c r="P61" s="19" t="s">
        <v>393</v>
      </c>
    </row>
    <row r="64" spans="1:16" ht="15.75" customHeight="1" x14ac:dyDescent="0.2">
      <c r="B64" s="140" t="s">
        <v>732</v>
      </c>
      <c r="D64" s="140" t="s">
        <v>733</v>
      </c>
    </row>
  </sheetData>
  <sortState ref="A7:P68">
    <sortCondition descending="1" ref="N7:N68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6 E8:E60">
      <formula1>"м,ж"</formula1>
    </dataValidation>
    <dataValidation type="list" allowBlank="1" sqref="I6:M6 I8:M60">
      <formula1>"победитель,призер,участник"</formula1>
    </dataValidation>
    <dataValidation type="list" allowBlank="1" sqref="C4 H6 H8:H60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1"/>
  <sheetViews>
    <sheetView tabSelected="1" zoomScale="70" zoomScaleNormal="70" workbookViewId="0">
      <selection activeCell="U18" sqref="U18"/>
    </sheetView>
  </sheetViews>
  <sheetFormatPr defaultColWidth="12.5703125" defaultRowHeight="15.75" customHeight="1" x14ac:dyDescent="0.2"/>
  <cols>
    <col min="1" max="1" width="6.7109375" customWidth="1"/>
    <col min="5" max="5" width="7.28515625" style="118" customWidth="1"/>
    <col min="7" max="7" width="23.42578125" customWidth="1"/>
    <col min="8" max="8" width="5.85546875" customWidth="1"/>
    <col min="9" max="9" width="13.5703125" customWidth="1"/>
    <col min="10" max="13" width="5.7109375" style="118" customWidth="1"/>
    <col min="14" max="14" width="9.140625" style="118" customWidth="1"/>
    <col min="15" max="15" width="10.42578125" style="134" customWidth="1"/>
    <col min="16" max="16" width="36.85546875" customWidth="1"/>
  </cols>
  <sheetData>
    <row r="1" spans="1:16" ht="12.75" x14ac:dyDescent="0.2">
      <c r="A1" s="1" t="s">
        <v>0</v>
      </c>
      <c r="B1" s="2" t="s">
        <v>25</v>
      </c>
      <c r="C1" s="3"/>
      <c r="D1" s="3"/>
      <c r="E1" s="129"/>
      <c r="F1" s="3"/>
      <c r="G1" s="3"/>
      <c r="H1" s="4"/>
      <c r="I1" s="4"/>
      <c r="J1" s="123"/>
      <c r="K1" s="123"/>
      <c r="L1" s="123"/>
      <c r="M1" s="123"/>
      <c r="N1" s="123"/>
      <c r="O1" s="124"/>
    </row>
    <row r="2" spans="1:16" ht="12.75" x14ac:dyDescent="0.2">
      <c r="A2" s="4"/>
      <c r="B2" s="5" t="s">
        <v>1</v>
      </c>
      <c r="C2" s="6" t="s">
        <v>2</v>
      </c>
      <c r="D2" s="4" t="s">
        <v>0</v>
      </c>
      <c r="E2" s="123"/>
      <c r="F2" s="4"/>
      <c r="G2" s="4"/>
      <c r="H2" s="4"/>
      <c r="I2" s="4"/>
      <c r="J2" s="123"/>
      <c r="K2" s="123"/>
      <c r="L2" s="123"/>
      <c r="M2" s="123"/>
      <c r="N2" s="123"/>
      <c r="O2" s="124"/>
    </row>
    <row r="3" spans="1:16" ht="12.75" x14ac:dyDescent="0.2">
      <c r="A3" s="4"/>
      <c r="B3" s="5" t="s">
        <v>3</v>
      </c>
      <c r="C3" s="9" t="s">
        <v>26</v>
      </c>
      <c r="D3" s="4"/>
      <c r="E3" s="123"/>
      <c r="F3" s="4"/>
      <c r="G3" s="4"/>
      <c r="H3" s="4"/>
      <c r="I3" s="4"/>
      <c r="J3" s="123"/>
      <c r="K3" s="123"/>
      <c r="L3" s="123"/>
      <c r="M3" s="123"/>
      <c r="N3" s="123"/>
      <c r="O3" s="124"/>
    </row>
    <row r="4" spans="1:16" ht="12.75" x14ac:dyDescent="0.2">
      <c r="A4" s="4"/>
      <c r="B4" s="5" t="s">
        <v>4</v>
      </c>
      <c r="C4" s="4">
        <v>11</v>
      </c>
      <c r="D4" s="4"/>
      <c r="E4" s="123"/>
      <c r="F4" s="4"/>
      <c r="G4" s="4"/>
      <c r="H4" s="4"/>
      <c r="I4" s="4"/>
      <c r="J4" s="123"/>
      <c r="K4" s="123"/>
      <c r="L4" s="123"/>
      <c r="M4" s="123"/>
      <c r="N4" s="123"/>
      <c r="O4" s="124"/>
    </row>
    <row r="5" spans="1:16" ht="12.75" x14ac:dyDescent="0.2">
      <c r="A5" s="4"/>
      <c r="B5" s="7" t="s">
        <v>5</v>
      </c>
      <c r="C5" s="4">
        <v>74</v>
      </c>
      <c r="D5" s="4"/>
      <c r="E5" s="123"/>
      <c r="F5" s="8"/>
      <c r="G5" s="4"/>
      <c r="H5" s="4"/>
      <c r="I5" s="4"/>
      <c r="J5" s="123"/>
      <c r="K5" s="123"/>
      <c r="L5" s="123"/>
      <c r="M5" s="123"/>
      <c r="N5" s="123"/>
      <c r="O5" s="124"/>
    </row>
    <row r="6" spans="1:16" ht="38.25" x14ac:dyDescent="0.2">
      <c r="A6" s="53" t="s">
        <v>14</v>
      </c>
      <c r="B6" s="53" t="s">
        <v>15</v>
      </c>
      <c r="C6" s="53" t="s">
        <v>16</v>
      </c>
      <c r="D6" s="53" t="s">
        <v>17</v>
      </c>
      <c r="E6" s="61" t="s">
        <v>18</v>
      </c>
      <c r="F6" s="53" t="s">
        <v>19</v>
      </c>
      <c r="G6" s="54" t="s">
        <v>20</v>
      </c>
      <c r="H6" s="53" t="s">
        <v>4</v>
      </c>
      <c r="I6" s="53" t="s">
        <v>21</v>
      </c>
      <c r="J6" s="61">
        <v>1</v>
      </c>
      <c r="K6" s="61">
        <v>2</v>
      </c>
      <c r="L6" s="61">
        <v>3</v>
      </c>
      <c r="M6" s="61">
        <v>4</v>
      </c>
      <c r="N6" s="61" t="s">
        <v>24</v>
      </c>
      <c r="O6" s="126" t="s">
        <v>27</v>
      </c>
      <c r="P6" s="53" t="s">
        <v>23</v>
      </c>
    </row>
    <row r="7" spans="1:16" x14ac:dyDescent="0.2">
      <c r="A7" s="19">
        <v>1</v>
      </c>
      <c r="B7" s="19" t="s">
        <v>505</v>
      </c>
      <c r="C7" s="19" t="s">
        <v>43</v>
      </c>
      <c r="D7" s="19" t="s">
        <v>262</v>
      </c>
      <c r="E7" s="25" t="s">
        <v>31</v>
      </c>
      <c r="F7" s="35">
        <v>38643</v>
      </c>
      <c r="G7" s="25" t="s">
        <v>146</v>
      </c>
      <c r="H7" s="25">
        <v>11</v>
      </c>
      <c r="I7" s="72" t="s">
        <v>720</v>
      </c>
      <c r="J7" s="114">
        <v>0</v>
      </c>
      <c r="K7" s="114">
        <v>6</v>
      </c>
      <c r="L7" s="114">
        <v>32</v>
      </c>
      <c r="M7" s="114">
        <v>18</v>
      </c>
      <c r="N7" s="114">
        <f>SUM(J7+K7+L7+M7)</f>
        <v>56</v>
      </c>
      <c r="O7" s="115">
        <f>N7*100/74</f>
        <v>75.675675675675677</v>
      </c>
      <c r="P7" s="42" t="s">
        <v>399</v>
      </c>
    </row>
    <row r="8" spans="1:16" s="74" customFormat="1" x14ac:dyDescent="0.2">
      <c r="A8" s="19">
        <v>2</v>
      </c>
      <c r="B8" s="19" t="s">
        <v>689</v>
      </c>
      <c r="C8" s="35" t="s">
        <v>111</v>
      </c>
      <c r="D8" s="19" t="s">
        <v>360</v>
      </c>
      <c r="E8" s="19" t="s">
        <v>31</v>
      </c>
      <c r="F8" s="35">
        <v>39035</v>
      </c>
      <c r="G8" s="19" t="s">
        <v>463</v>
      </c>
      <c r="H8" s="19">
        <v>11</v>
      </c>
      <c r="I8" s="72" t="s">
        <v>12</v>
      </c>
      <c r="J8" s="114">
        <v>2</v>
      </c>
      <c r="K8" s="114">
        <v>4</v>
      </c>
      <c r="L8" s="114">
        <v>34</v>
      </c>
      <c r="M8" s="114">
        <v>13</v>
      </c>
      <c r="N8" s="114">
        <f>SUM(J8+K8+L8+M8)</f>
        <v>53</v>
      </c>
      <c r="O8" s="115">
        <f>N8*100/74</f>
        <v>71.621621621621628</v>
      </c>
      <c r="P8" s="19" t="s">
        <v>528</v>
      </c>
    </row>
    <row r="9" spans="1:16" s="74" customFormat="1" x14ac:dyDescent="0.2">
      <c r="A9" s="19">
        <v>3</v>
      </c>
      <c r="B9" s="19" t="s">
        <v>165</v>
      </c>
      <c r="C9" s="19" t="s">
        <v>290</v>
      </c>
      <c r="D9" s="19" t="s">
        <v>663</v>
      </c>
      <c r="E9" s="19" t="s">
        <v>31</v>
      </c>
      <c r="F9" s="35">
        <v>38575</v>
      </c>
      <c r="G9" s="19" t="s">
        <v>112</v>
      </c>
      <c r="H9" s="19">
        <v>11</v>
      </c>
      <c r="I9" s="72" t="s">
        <v>12</v>
      </c>
      <c r="J9" s="114">
        <v>1</v>
      </c>
      <c r="K9" s="114">
        <v>3</v>
      </c>
      <c r="L9" s="114">
        <v>34</v>
      </c>
      <c r="M9" s="114">
        <v>14</v>
      </c>
      <c r="N9" s="114">
        <f>SUM(J9+K9+L9+M9)</f>
        <v>52</v>
      </c>
      <c r="O9" s="115">
        <f>N9*100/74</f>
        <v>70.270270270270274</v>
      </c>
      <c r="P9" s="19" t="s">
        <v>630</v>
      </c>
    </row>
    <row r="10" spans="1:16" s="74" customFormat="1" x14ac:dyDescent="0.2">
      <c r="A10" s="19">
        <v>4</v>
      </c>
      <c r="B10" s="19" t="s">
        <v>370</v>
      </c>
      <c r="C10" s="19" t="s">
        <v>706</v>
      </c>
      <c r="D10" s="19" t="s">
        <v>95</v>
      </c>
      <c r="E10" s="25" t="s">
        <v>31</v>
      </c>
      <c r="F10" s="35">
        <v>38486</v>
      </c>
      <c r="G10" s="25" t="s">
        <v>146</v>
      </c>
      <c r="H10" s="25">
        <v>11</v>
      </c>
      <c r="I10" s="72" t="s">
        <v>12</v>
      </c>
      <c r="J10" s="114">
        <v>4</v>
      </c>
      <c r="K10" s="114">
        <v>5</v>
      </c>
      <c r="L10" s="114">
        <v>29</v>
      </c>
      <c r="M10" s="114">
        <v>13</v>
      </c>
      <c r="N10" s="114">
        <f>SUM(J10+K10+L10+M10)</f>
        <v>51</v>
      </c>
      <c r="O10" s="115">
        <f>N10*100/74</f>
        <v>68.918918918918919</v>
      </c>
      <c r="P10" s="19" t="s">
        <v>717</v>
      </c>
    </row>
    <row r="11" spans="1:16" s="74" customFormat="1" x14ac:dyDescent="0.2">
      <c r="A11" s="19">
        <v>5</v>
      </c>
      <c r="B11" s="19" t="s">
        <v>665</v>
      </c>
      <c r="C11" s="19" t="s">
        <v>379</v>
      </c>
      <c r="D11" s="19" t="s">
        <v>360</v>
      </c>
      <c r="E11" s="19" t="s">
        <v>31</v>
      </c>
      <c r="F11" s="35">
        <v>38657</v>
      </c>
      <c r="G11" s="19" t="s">
        <v>112</v>
      </c>
      <c r="H11" s="19">
        <v>11</v>
      </c>
      <c r="I11" s="72" t="s">
        <v>12</v>
      </c>
      <c r="J11" s="114">
        <v>0</v>
      </c>
      <c r="K11" s="114">
        <v>3</v>
      </c>
      <c r="L11" s="114">
        <v>35</v>
      </c>
      <c r="M11" s="114">
        <v>13</v>
      </c>
      <c r="N11" s="114">
        <f>SUM(J11+K11+L11+M11)</f>
        <v>51</v>
      </c>
      <c r="O11" s="115">
        <f>N11*100/74</f>
        <v>68.918918918918919</v>
      </c>
      <c r="P11" s="19" t="s">
        <v>630</v>
      </c>
    </row>
    <row r="12" spans="1:16" s="74" customFormat="1" x14ac:dyDescent="0.2">
      <c r="A12" s="147">
        <v>6</v>
      </c>
      <c r="B12" s="148" t="s">
        <v>712</v>
      </c>
      <c r="C12" s="148" t="s">
        <v>76</v>
      </c>
      <c r="D12" s="148" t="s">
        <v>449</v>
      </c>
      <c r="E12" s="149" t="s">
        <v>31</v>
      </c>
      <c r="F12" s="150">
        <v>38934</v>
      </c>
      <c r="G12" s="148" t="s">
        <v>520</v>
      </c>
      <c r="H12" s="147">
        <v>11</v>
      </c>
      <c r="I12" s="154" t="s">
        <v>12</v>
      </c>
      <c r="J12" s="151">
        <v>4</v>
      </c>
      <c r="K12" s="151">
        <v>5</v>
      </c>
      <c r="L12" s="151">
        <v>29</v>
      </c>
      <c r="M12" s="151">
        <v>13</v>
      </c>
      <c r="N12" s="152">
        <f>SUM(J12+K12+L12+M12)</f>
        <v>51</v>
      </c>
      <c r="O12" s="153">
        <f>N12*100/74</f>
        <v>68.918918918918919</v>
      </c>
      <c r="P12" s="148" t="s">
        <v>535</v>
      </c>
    </row>
    <row r="13" spans="1:16" s="74" customFormat="1" x14ac:dyDescent="0.2">
      <c r="A13" s="19">
        <v>7</v>
      </c>
      <c r="B13" s="19" t="s">
        <v>684</v>
      </c>
      <c r="C13" s="35" t="s">
        <v>156</v>
      </c>
      <c r="D13" s="19" t="s">
        <v>95</v>
      </c>
      <c r="E13" s="19" t="s">
        <v>31</v>
      </c>
      <c r="F13" s="35">
        <v>38564</v>
      </c>
      <c r="G13" s="49" t="s">
        <v>463</v>
      </c>
      <c r="H13" s="19">
        <v>11</v>
      </c>
      <c r="I13" s="72" t="s">
        <v>12</v>
      </c>
      <c r="J13" s="114">
        <v>1</v>
      </c>
      <c r="K13" s="114">
        <v>5</v>
      </c>
      <c r="L13" s="114">
        <v>26</v>
      </c>
      <c r="M13" s="114">
        <v>17</v>
      </c>
      <c r="N13" s="114">
        <f>SUM(J13+K13+L13+M13)</f>
        <v>49</v>
      </c>
      <c r="O13" s="115">
        <f>N13*100/74</f>
        <v>66.21621621621621</v>
      </c>
      <c r="P13" s="19" t="s">
        <v>528</v>
      </c>
    </row>
    <row r="14" spans="1:16" s="74" customFormat="1" x14ac:dyDescent="0.2">
      <c r="A14" s="19">
        <v>8</v>
      </c>
      <c r="B14" s="19" t="s">
        <v>690</v>
      </c>
      <c r="C14" s="19" t="s">
        <v>691</v>
      </c>
      <c r="D14" s="19" t="s">
        <v>139</v>
      </c>
      <c r="E14" s="19" t="s">
        <v>31</v>
      </c>
      <c r="F14" s="35">
        <v>38476</v>
      </c>
      <c r="G14" s="19" t="s">
        <v>349</v>
      </c>
      <c r="H14" s="19">
        <v>11</v>
      </c>
      <c r="I14" s="72" t="s">
        <v>12</v>
      </c>
      <c r="J14" s="114">
        <v>2</v>
      </c>
      <c r="K14" s="114">
        <v>5</v>
      </c>
      <c r="L14" s="114">
        <v>19</v>
      </c>
      <c r="M14" s="114">
        <v>19</v>
      </c>
      <c r="N14" s="114">
        <f>SUM(J14+K14+L14+M14)</f>
        <v>45</v>
      </c>
      <c r="O14" s="115">
        <f>N14*100/74</f>
        <v>60.810810810810814</v>
      </c>
      <c r="P14" s="19" t="s">
        <v>632</v>
      </c>
    </row>
    <row r="15" spans="1:16" s="74" customFormat="1" x14ac:dyDescent="0.2">
      <c r="A15" s="19">
        <v>9</v>
      </c>
      <c r="B15" s="19" t="s">
        <v>113</v>
      </c>
      <c r="C15" s="19" t="s">
        <v>698</v>
      </c>
      <c r="D15" s="19" t="s">
        <v>97</v>
      </c>
      <c r="E15" s="25" t="s">
        <v>31</v>
      </c>
      <c r="F15" s="35">
        <v>38636</v>
      </c>
      <c r="G15" s="25" t="s">
        <v>146</v>
      </c>
      <c r="H15" s="25">
        <v>11</v>
      </c>
      <c r="I15" s="72" t="s">
        <v>12</v>
      </c>
      <c r="J15" s="114">
        <v>4</v>
      </c>
      <c r="K15" s="114">
        <v>3</v>
      </c>
      <c r="L15" s="114">
        <v>22</v>
      </c>
      <c r="M15" s="114">
        <v>15</v>
      </c>
      <c r="N15" s="114">
        <f>SUM(J15+K15+L15+M15)</f>
        <v>44</v>
      </c>
      <c r="O15" s="115">
        <f>N15*100/74</f>
        <v>59.45945945945946</v>
      </c>
      <c r="P15" s="19" t="s">
        <v>717</v>
      </c>
    </row>
    <row r="16" spans="1:16" s="74" customFormat="1" x14ac:dyDescent="0.2">
      <c r="A16" s="19">
        <v>10</v>
      </c>
      <c r="B16" s="21" t="s">
        <v>659</v>
      </c>
      <c r="C16" s="21" t="s">
        <v>183</v>
      </c>
      <c r="D16" s="21" t="s">
        <v>660</v>
      </c>
      <c r="E16" s="21" t="s">
        <v>10</v>
      </c>
      <c r="F16" s="22">
        <v>38830</v>
      </c>
      <c r="G16" s="21" t="s">
        <v>112</v>
      </c>
      <c r="H16" s="21">
        <v>11</v>
      </c>
      <c r="I16" s="72" t="s">
        <v>12</v>
      </c>
      <c r="J16" s="112">
        <v>0</v>
      </c>
      <c r="K16" s="112">
        <v>6</v>
      </c>
      <c r="L16" s="112">
        <v>22</v>
      </c>
      <c r="M16" s="112">
        <v>15</v>
      </c>
      <c r="N16" s="112">
        <f>SUM(J16+K16+L16+M16)</f>
        <v>43</v>
      </c>
      <c r="O16" s="115">
        <f>N16*100/74</f>
        <v>58.108108108108105</v>
      </c>
      <c r="P16" s="21" t="s">
        <v>630</v>
      </c>
    </row>
    <row r="17" spans="1:16" s="74" customFormat="1" x14ac:dyDescent="0.2">
      <c r="A17" s="19">
        <v>11</v>
      </c>
      <c r="B17" s="19" t="s">
        <v>675</v>
      </c>
      <c r="C17" s="19" t="s">
        <v>275</v>
      </c>
      <c r="D17" s="19" t="s">
        <v>676</v>
      </c>
      <c r="E17" s="19" t="s">
        <v>31</v>
      </c>
      <c r="F17" s="35">
        <v>38537</v>
      </c>
      <c r="G17" s="19" t="s">
        <v>130</v>
      </c>
      <c r="H17" s="19">
        <v>11</v>
      </c>
      <c r="I17" s="72" t="s">
        <v>12</v>
      </c>
      <c r="J17" s="114">
        <v>1</v>
      </c>
      <c r="K17" s="114">
        <v>4</v>
      </c>
      <c r="L17" s="114">
        <v>36</v>
      </c>
      <c r="M17" s="114">
        <v>0</v>
      </c>
      <c r="N17" s="114">
        <f>SUM(J17+K17+L17+M17)</f>
        <v>41</v>
      </c>
      <c r="O17" s="115">
        <f>N17*100/74</f>
        <v>55.405405405405403</v>
      </c>
      <c r="P17" s="19" t="s">
        <v>715</v>
      </c>
    </row>
    <row r="18" spans="1:16" s="74" customFormat="1" x14ac:dyDescent="0.2">
      <c r="A18" s="19">
        <v>12</v>
      </c>
      <c r="B18" s="19" t="s">
        <v>679</v>
      </c>
      <c r="C18" s="35" t="s">
        <v>85</v>
      </c>
      <c r="D18" s="19" t="s">
        <v>174</v>
      </c>
      <c r="E18" s="19" t="s">
        <v>31</v>
      </c>
      <c r="F18" s="35">
        <v>38601</v>
      </c>
      <c r="G18" s="49" t="s">
        <v>463</v>
      </c>
      <c r="H18" s="19">
        <v>11</v>
      </c>
      <c r="I18" s="72" t="s">
        <v>12</v>
      </c>
      <c r="J18" s="114">
        <v>6</v>
      </c>
      <c r="K18" s="114">
        <v>6</v>
      </c>
      <c r="L18" s="114">
        <v>15</v>
      </c>
      <c r="M18" s="114">
        <v>14</v>
      </c>
      <c r="N18" s="114">
        <f>SUM(J18+K18+L18+M18)</f>
        <v>41</v>
      </c>
      <c r="O18" s="115">
        <f>N18*100/74</f>
        <v>55.405405405405403</v>
      </c>
      <c r="P18" s="19" t="s">
        <v>395</v>
      </c>
    </row>
    <row r="19" spans="1:16" s="74" customFormat="1" x14ac:dyDescent="0.2">
      <c r="A19" s="19">
        <v>13</v>
      </c>
      <c r="B19" s="19" t="s">
        <v>687</v>
      </c>
      <c r="C19" s="35" t="s">
        <v>688</v>
      </c>
      <c r="D19" s="19" t="s">
        <v>126</v>
      </c>
      <c r="E19" s="19" t="s">
        <v>10</v>
      </c>
      <c r="F19" s="35">
        <v>38488</v>
      </c>
      <c r="G19" s="49" t="s">
        <v>463</v>
      </c>
      <c r="H19" s="19">
        <v>11</v>
      </c>
      <c r="I19" s="72" t="s">
        <v>12</v>
      </c>
      <c r="J19" s="114">
        <v>5</v>
      </c>
      <c r="K19" s="114">
        <v>5</v>
      </c>
      <c r="L19" s="114">
        <v>18</v>
      </c>
      <c r="M19" s="114">
        <v>13</v>
      </c>
      <c r="N19" s="114">
        <f>SUM(J19+K19+L19+M19)</f>
        <v>41</v>
      </c>
      <c r="O19" s="115">
        <f>N19*100/74</f>
        <v>55.405405405405403</v>
      </c>
      <c r="P19" s="19" t="s">
        <v>394</v>
      </c>
    </row>
    <row r="20" spans="1:16" s="146" customFormat="1" x14ac:dyDescent="0.2">
      <c r="A20" s="19">
        <v>14</v>
      </c>
      <c r="B20" s="19" t="s">
        <v>700</v>
      </c>
      <c r="C20" s="19" t="s">
        <v>78</v>
      </c>
      <c r="D20" s="19" t="s">
        <v>625</v>
      </c>
      <c r="E20" s="25" t="s">
        <v>31</v>
      </c>
      <c r="F20" s="35">
        <v>38668</v>
      </c>
      <c r="G20" s="25" t="s">
        <v>146</v>
      </c>
      <c r="H20" s="25">
        <v>11</v>
      </c>
      <c r="I20" s="72" t="s">
        <v>12</v>
      </c>
      <c r="J20" s="114">
        <v>7</v>
      </c>
      <c r="K20" s="114">
        <v>6</v>
      </c>
      <c r="L20" s="114">
        <v>14</v>
      </c>
      <c r="M20" s="114">
        <v>12</v>
      </c>
      <c r="N20" s="114">
        <f>SUM(J20+K20+L20+M20)</f>
        <v>39</v>
      </c>
      <c r="O20" s="115">
        <f>N20*100/74</f>
        <v>52.702702702702702</v>
      </c>
      <c r="P20" s="19" t="s">
        <v>717</v>
      </c>
    </row>
    <row r="21" spans="1:16" s="74" customFormat="1" x14ac:dyDescent="0.2">
      <c r="A21" s="19">
        <v>15</v>
      </c>
      <c r="B21" s="48" t="s">
        <v>638</v>
      </c>
      <c r="C21" s="48" t="s">
        <v>639</v>
      </c>
      <c r="D21" s="48" t="s">
        <v>640</v>
      </c>
      <c r="E21" s="25" t="s">
        <v>31</v>
      </c>
      <c r="F21" s="81">
        <v>38681</v>
      </c>
      <c r="G21" s="48" t="s">
        <v>537</v>
      </c>
      <c r="H21" s="48">
        <v>11</v>
      </c>
      <c r="I21" s="143" t="s">
        <v>12</v>
      </c>
      <c r="J21" s="144">
        <v>2</v>
      </c>
      <c r="K21" s="144">
        <v>6</v>
      </c>
      <c r="L21" s="144">
        <v>14</v>
      </c>
      <c r="M21" s="144">
        <v>17</v>
      </c>
      <c r="N21" s="144">
        <f>SUM(J21+K21+L21+M21)</f>
        <v>39</v>
      </c>
      <c r="O21" s="145">
        <f>N21*100/74</f>
        <v>52.702702702702702</v>
      </c>
      <c r="P21" s="48" t="s">
        <v>734</v>
      </c>
    </row>
    <row r="22" spans="1:16" s="74" customFormat="1" x14ac:dyDescent="0.2">
      <c r="A22" s="19">
        <v>16</v>
      </c>
      <c r="B22" s="19" t="s">
        <v>661</v>
      </c>
      <c r="C22" s="19" t="s">
        <v>255</v>
      </c>
      <c r="D22" s="19" t="s">
        <v>271</v>
      </c>
      <c r="E22" s="19" t="s">
        <v>31</v>
      </c>
      <c r="F22" s="35">
        <v>38441</v>
      </c>
      <c r="G22" s="19" t="s">
        <v>112</v>
      </c>
      <c r="H22" s="19">
        <v>11</v>
      </c>
      <c r="I22" s="72"/>
      <c r="J22" s="114">
        <v>5</v>
      </c>
      <c r="K22" s="114">
        <v>6</v>
      </c>
      <c r="L22" s="114">
        <v>15</v>
      </c>
      <c r="M22" s="114">
        <v>11</v>
      </c>
      <c r="N22" s="114">
        <f>SUM(J22+K22+L22+M22)</f>
        <v>37</v>
      </c>
      <c r="O22" s="115">
        <f>N22*100/74</f>
        <v>50</v>
      </c>
      <c r="P22" s="19" t="s">
        <v>630</v>
      </c>
    </row>
    <row r="23" spans="1:16" s="74" customFormat="1" x14ac:dyDescent="0.2">
      <c r="A23" s="19">
        <v>17</v>
      </c>
      <c r="B23" s="19" t="s">
        <v>699</v>
      </c>
      <c r="C23" s="19" t="s">
        <v>354</v>
      </c>
      <c r="D23" s="19" t="s">
        <v>145</v>
      </c>
      <c r="E23" s="25" t="s">
        <v>31</v>
      </c>
      <c r="F23" s="35">
        <v>38768</v>
      </c>
      <c r="G23" s="25" t="s">
        <v>146</v>
      </c>
      <c r="H23" s="25">
        <v>11</v>
      </c>
      <c r="I23" s="72"/>
      <c r="J23" s="114">
        <v>1</v>
      </c>
      <c r="K23" s="114">
        <v>4</v>
      </c>
      <c r="L23" s="114">
        <v>12</v>
      </c>
      <c r="M23" s="114">
        <v>20</v>
      </c>
      <c r="N23" s="114">
        <f>SUM(J23+K23+L23+M23)</f>
        <v>37</v>
      </c>
      <c r="O23" s="115">
        <f>N23*100/74</f>
        <v>50</v>
      </c>
      <c r="P23" s="19" t="s">
        <v>399</v>
      </c>
    </row>
    <row r="24" spans="1:16" s="74" customFormat="1" x14ac:dyDescent="0.2">
      <c r="A24" s="19">
        <v>18</v>
      </c>
      <c r="B24" s="19" t="s">
        <v>431</v>
      </c>
      <c r="C24" s="35" t="s">
        <v>555</v>
      </c>
      <c r="D24" s="19" t="s">
        <v>686</v>
      </c>
      <c r="E24" s="19" t="s">
        <v>10</v>
      </c>
      <c r="F24" s="35">
        <v>38638</v>
      </c>
      <c r="G24" s="48" t="s">
        <v>455</v>
      </c>
      <c r="H24" s="19">
        <v>11</v>
      </c>
      <c r="I24" s="72"/>
      <c r="J24" s="114">
        <v>1</v>
      </c>
      <c r="K24" s="114">
        <v>6</v>
      </c>
      <c r="L24" s="114">
        <v>13</v>
      </c>
      <c r="M24" s="114">
        <v>16</v>
      </c>
      <c r="N24" s="114">
        <f>SUM(J24+K24+L24+M24)</f>
        <v>36</v>
      </c>
      <c r="O24" s="115">
        <f>N24*100/74</f>
        <v>48.648648648648646</v>
      </c>
      <c r="P24" s="19" t="s">
        <v>528</v>
      </c>
    </row>
    <row r="25" spans="1:16" s="74" customFormat="1" x14ac:dyDescent="0.2">
      <c r="A25" s="19">
        <v>19</v>
      </c>
      <c r="B25" s="19" t="s">
        <v>652</v>
      </c>
      <c r="C25" s="19" t="s">
        <v>653</v>
      </c>
      <c r="D25" s="19" t="s">
        <v>159</v>
      </c>
      <c r="E25" s="19" t="s">
        <v>31</v>
      </c>
      <c r="F25" s="35">
        <v>38539</v>
      </c>
      <c r="G25" s="19" t="s">
        <v>80</v>
      </c>
      <c r="H25" s="19">
        <v>11</v>
      </c>
      <c r="I25" s="72"/>
      <c r="J25" s="114">
        <v>2</v>
      </c>
      <c r="K25" s="114">
        <v>5</v>
      </c>
      <c r="L25" s="114">
        <v>16</v>
      </c>
      <c r="M25" s="114">
        <v>13</v>
      </c>
      <c r="N25" s="114">
        <f>SUM(J25+K25+L25+M25)</f>
        <v>36</v>
      </c>
      <c r="O25" s="115">
        <f>N25*100/74</f>
        <v>48.648648648648646</v>
      </c>
      <c r="P25" s="19" t="s">
        <v>218</v>
      </c>
    </row>
    <row r="26" spans="1:16" s="74" customFormat="1" x14ac:dyDescent="0.2">
      <c r="A26" s="19">
        <v>20</v>
      </c>
      <c r="B26" s="19" t="s">
        <v>685</v>
      </c>
      <c r="C26" s="35" t="s">
        <v>172</v>
      </c>
      <c r="D26" s="19" t="s">
        <v>117</v>
      </c>
      <c r="E26" s="19" t="s">
        <v>31</v>
      </c>
      <c r="F26" s="35">
        <v>38827</v>
      </c>
      <c r="G26" s="49" t="s">
        <v>463</v>
      </c>
      <c r="H26" s="19">
        <v>11</v>
      </c>
      <c r="I26" s="72"/>
      <c r="J26" s="114">
        <v>0</v>
      </c>
      <c r="K26" s="114">
        <v>6</v>
      </c>
      <c r="L26" s="114">
        <v>18</v>
      </c>
      <c r="M26" s="114">
        <v>11</v>
      </c>
      <c r="N26" s="114">
        <f>SUM(J26+K26+L26+M26)</f>
        <v>35</v>
      </c>
      <c r="O26" s="115">
        <f>N26*100/74</f>
        <v>47.297297297297298</v>
      </c>
      <c r="P26" s="19" t="s">
        <v>528</v>
      </c>
    </row>
    <row r="27" spans="1:16" s="74" customFormat="1" x14ac:dyDescent="0.2">
      <c r="A27" s="19">
        <v>21</v>
      </c>
      <c r="B27" s="19" t="s">
        <v>696</v>
      </c>
      <c r="C27" s="19" t="s">
        <v>64</v>
      </c>
      <c r="D27" s="19" t="s">
        <v>697</v>
      </c>
      <c r="E27" s="19" t="s">
        <v>31</v>
      </c>
      <c r="F27" s="35">
        <v>38768</v>
      </c>
      <c r="G27" s="19" t="s">
        <v>136</v>
      </c>
      <c r="H27" s="19">
        <v>11</v>
      </c>
      <c r="I27" s="72"/>
      <c r="J27" s="114">
        <v>1</v>
      </c>
      <c r="K27" s="114">
        <v>4</v>
      </c>
      <c r="L27" s="114">
        <v>29</v>
      </c>
      <c r="M27" s="114">
        <v>0</v>
      </c>
      <c r="N27" s="114">
        <f>SUM(J27+K27+L27+M27)</f>
        <v>34</v>
      </c>
      <c r="O27" s="115">
        <f>N27*100/74</f>
        <v>45.945945945945944</v>
      </c>
      <c r="P27" s="19" t="s">
        <v>228</v>
      </c>
    </row>
    <row r="28" spans="1:16" s="74" customFormat="1" x14ac:dyDescent="0.2">
      <c r="A28" s="19">
        <v>22</v>
      </c>
      <c r="B28" s="19" t="s">
        <v>642</v>
      </c>
      <c r="C28" s="19" t="s">
        <v>122</v>
      </c>
      <c r="D28" s="19" t="s">
        <v>142</v>
      </c>
      <c r="E28" s="19" t="s">
        <v>31</v>
      </c>
      <c r="F28" s="35">
        <v>38773</v>
      </c>
      <c r="G28" s="19" t="s">
        <v>35</v>
      </c>
      <c r="H28" s="19">
        <v>11</v>
      </c>
      <c r="I28" s="72"/>
      <c r="J28" s="114">
        <v>1</v>
      </c>
      <c r="K28" s="114">
        <v>6</v>
      </c>
      <c r="L28" s="114">
        <v>12</v>
      </c>
      <c r="M28" s="114">
        <v>14</v>
      </c>
      <c r="N28" s="114">
        <f>SUM(J28+K28+L28+M28)</f>
        <v>33</v>
      </c>
      <c r="O28" s="115">
        <f>N28*100/74</f>
        <v>44.594594594594597</v>
      </c>
      <c r="P28" s="19" t="s">
        <v>213</v>
      </c>
    </row>
    <row r="29" spans="1:16" s="74" customFormat="1" x14ac:dyDescent="0.2">
      <c r="A29" s="19">
        <v>23</v>
      </c>
      <c r="B29" s="19" t="s">
        <v>677</v>
      </c>
      <c r="C29" s="19" t="s">
        <v>678</v>
      </c>
      <c r="D29" s="19" t="s">
        <v>541</v>
      </c>
      <c r="E29" s="19" t="s">
        <v>10</v>
      </c>
      <c r="F29" s="35">
        <v>38503</v>
      </c>
      <c r="G29" s="19" t="s">
        <v>130</v>
      </c>
      <c r="H29" s="19">
        <v>11</v>
      </c>
      <c r="I29" s="72"/>
      <c r="J29" s="114">
        <v>1</v>
      </c>
      <c r="K29" s="114">
        <v>2</v>
      </c>
      <c r="L29" s="114">
        <v>26</v>
      </c>
      <c r="M29" s="114">
        <v>0</v>
      </c>
      <c r="N29" s="114">
        <f>SUM(J29+K29+L29+M29)</f>
        <v>29</v>
      </c>
      <c r="O29" s="115">
        <f>N29*100/74</f>
        <v>39.189189189189186</v>
      </c>
      <c r="P29" s="19" t="s">
        <v>715</v>
      </c>
    </row>
    <row r="30" spans="1:16" s="74" customFormat="1" x14ac:dyDescent="0.2">
      <c r="A30" s="19">
        <v>24</v>
      </c>
      <c r="B30" s="21" t="s">
        <v>656</v>
      </c>
      <c r="C30" s="21" t="s">
        <v>123</v>
      </c>
      <c r="D30" s="21" t="s">
        <v>129</v>
      </c>
      <c r="E30" s="21" t="s">
        <v>31</v>
      </c>
      <c r="F30" s="22">
        <v>38654</v>
      </c>
      <c r="G30" s="21" t="s">
        <v>80</v>
      </c>
      <c r="H30" s="23">
        <v>11</v>
      </c>
      <c r="I30" s="12"/>
      <c r="J30" s="112">
        <v>1</v>
      </c>
      <c r="K30" s="112">
        <v>1</v>
      </c>
      <c r="L30" s="112">
        <v>12</v>
      </c>
      <c r="M30" s="112">
        <v>14</v>
      </c>
      <c r="N30" s="112">
        <f>SUM(J30+K30+L30+M30)</f>
        <v>28</v>
      </c>
      <c r="O30" s="115">
        <f>N30*100/74</f>
        <v>37.837837837837839</v>
      </c>
      <c r="P30" s="21" t="s">
        <v>523</v>
      </c>
    </row>
    <row r="31" spans="1:16" s="74" customFormat="1" x14ac:dyDescent="0.2">
      <c r="A31" s="19">
        <v>25</v>
      </c>
      <c r="B31" s="19" t="s">
        <v>682</v>
      </c>
      <c r="C31" s="35" t="s">
        <v>683</v>
      </c>
      <c r="D31" s="19" t="s">
        <v>334</v>
      </c>
      <c r="E31" s="19" t="s">
        <v>10</v>
      </c>
      <c r="F31" s="35">
        <v>38451</v>
      </c>
      <c r="G31" s="49" t="s">
        <v>463</v>
      </c>
      <c r="H31" s="19">
        <v>11</v>
      </c>
      <c r="I31" s="72"/>
      <c r="J31" s="114">
        <v>1</v>
      </c>
      <c r="K31" s="114">
        <v>6</v>
      </c>
      <c r="L31" s="114">
        <v>20</v>
      </c>
      <c r="M31" s="114">
        <v>0</v>
      </c>
      <c r="N31" s="114">
        <f>SUM(J31+K31+L31+M31)</f>
        <v>27</v>
      </c>
      <c r="O31" s="115">
        <f>N31*100/74</f>
        <v>36.486486486486484</v>
      </c>
      <c r="P31" s="19" t="s">
        <v>395</v>
      </c>
    </row>
    <row r="32" spans="1:16" s="74" customFormat="1" x14ac:dyDescent="0.2">
      <c r="A32" s="19">
        <v>26</v>
      </c>
      <c r="B32" s="19" t="s">
        <v>637</v>
      </c>
      <c r="C32" s="19" t="s">
        <v>61</v>
      </c>
      <c r="D32" s="19" t="s">
        <v>100</v>
      </c>
      <c r="E32" s="19" t="s">
        <v>31</v>
      </c>
      <c r="F32" s="35">
        <v>38689</v>
      </c>
      <c r="G32" s="19" t="s">
        <v>537</v>
      </c>
      <c r="H32" s="19">
        <v>11</v>
      </c>
      <c r="I32" s="72"/>
      <c r="J32" s="114">
        <v>1</v>
      </c>
      <c r="K32" s="114">
        <v>6</v>
      </c>
      <c r="L32" s="114">
        <v>9</v>
      </c>
      <c r="M32" s="114">
        <v>11</v>
      </c>
      <c r="N32" s="114">
        <f>SUM(J32+K32+L32+M32)</f>
        <v>27</v>
      </c>
      <c r="O32" s="115">
        <f>N32*100/74</f>
        <v>36.486486486486484</v>
      </c>
      <c r="P32" s="19" t="s">
        <v>627</v>
      </c>
    </row>
    <row r="33" spans="1:16" s="74" customFormat="1" x14ac:dyDescent="0.2">
      <c r="A33" s="19">
        <v>27</v>
      </c>
      <c r="B33" s="19" t="s">
        <v>248</v>
      </c>
      <c r="C33" s="19" t="s">
        <v>488</v>
      </c>
      <c r="D33" s="19" t="s">
        <v>249</v>
      </c>
      <c r="E33" s="25" t="s">
        <v>31</v>
      </c>
      <c r="F33" s="35">
        <v>38551</v>
      </c>
      <c r="G33" s="25" t="s">
        <v>146</v>
      </c>
      <c r="H33" s="25">
        <v>11</v>
      </c>
      <c r="I33" s="72"/>
      <c r="J33" s="114">
        <v>2</v>
      </c>
      <c r="K33" s="114">
        <v>2</v>
      </c>
      <c r="L33" s="114">
        <v>6</v>
      </c>
      <c r="M33" s="114">
        <v>14</v>
      </c>
      <c r="N33" s="114">
        <f>SUM(J33+K33+L33+M33)</f>
        <v>24</v>
      </c>
      <c r="O33" s="115">
        <f>N33*100/74</f>
        <v>32.432432432432435</v>
      </c>
      <c r="P33" s="19" t="s">
        <v>399</v>
      </c>
    </row>
    <row r="34" spans="1:16" s="74" customFormat="1" x14ac:dyDescent="0.2">
      <c r="A34" s="19">
        <v>28</v>
      </c>
      <c r="B34" s="19" t="s">
        <v>671</v>
      </c>
      <c r="C34" s="19" t="s">
        <v>646</v>
      </c>
      <c r="D34" s="19" t="s">
        <v>271</v>
      </c>
      <c r="E34" s="19" t="s">
        <v>31</v>
      </c>
      <c r="F34" s="35">
        <v>38534</v>
      </c>
      <c r="G34" s="19" t="s">
        <v>118</v>
      </c>
      <c r="H34" s="19">
        <v>11</v>
      </c>
      <c r="I34" s="72"/>
      <c r="J34" s="114">
        <v>1</v>
      </c>
      <c r="K34" s="114">
        <v>5</v>
      </c>
      <c r="L34" s="114">
        <v>18</v>
      </c>
      <c r="M34" s="114">
        <v>0</v>
      </c>
      <c r="N34" s="114">
        <f>SUM(J34+K34+L34+M34)</f>
        <v>24</v>
      </c>
      <c r="O34" s="115">
        <f>N34*100/74</f>
        <v>32.432432432432435</v>
      </c>
      <c r="P34" s="19" t="s">
        <v>392</v>
      </c>
    </row>
    <row r="35" spans="1:16" s="74" customFormat="1" x14ac:dyDescent="0.2">
      <c r="A35" s="19">
        <v>29</v>
      </c>
      <c r="B35" s="19" t="s">
        <v>680</v>
      </c>
      <c r="C35" s="35" t="s">
        <v>681</v>
      </c>
      <c r="D35" s="19" t="s">
        <v>129</v>
      </c>
      <c r="E35" s="19" t="s">
        <v>31</v>
      </c>
      <c r="F35" s="35">
        <v>38749</v>
      </c>
      <c r="G35" s="49" t="s">
        <v>463</v>
      </c>
      <c r="H35" s="19">
        <v>11</v>
      </c>
      <c r="I35" s="72"/>
      <c r="J35" s="114">
        <v>2</v>
      </c>
      <c r="K35" s="114">
        <v>6</v>
      </c>
      <c r="L35" s="114">
        <v>5</v>
      </c>
      <c r="M35" s="114">
        <v>11</v>
      </c>
      <c r="N35" s="114">
        <f>SUM(J35+K35+L35+M35)</f>
        <v>24</v>
      </c>
      <c r="O35" s="115">
        <f>N35*100/74</f>
        <v>32.432432432432435</v>
      </c>
      <c r="P35" s="19" t="s">
        <v>395</v>
      </c>
    </row>
    <row r="36" spans="1:16" s="74" customFormat="1" x14ac:dyDescent="0.2">
      <c r="A36" s="19">
        <v>30</v>
      </c>
      <c r="B36" s="19" t="s">
        <v>666</v>
      </c>
      <c r="C36" s="19" t="s">
        <v>667</v>
      </c>
      <c r="D36" s="19" t="s">
        <v>199</v>
      </c>
      <c r="E36" s="19" t="s">
        <v>10</v>
      </c>
      <c r="F36" s="35">
        <v>38652</v>
      </c>
      <c r="G36" s="19" t="s">
        <v>434</v>
      </c>
      <c r="H36" s="89">
        <v>11</v>
      </c>
      <c r="I36" s="72"/>
      <c r="J36" s="114">
        <v>1</v>
      </c>
      <c r="K36" s="114">
        <v>3</v>
      </c>
      <c r="L36" s="114">
        <v>8</v>
      </c>
      <c r="M36" s="114">
        <v>10</v>
      </c>
      <c r="N36" s="114">
        <f>SUM(J36+K36+L36+M36)</f>
        <v>22</v>
      </c>
      <c r="O36" s="115">
        <f>N36*100/74</f>
        <v>29.72972972972973</v>
      </c>
      <c r="P36" s="19" t="s">
        <v>714</v>
      </c>
    </row>
    <row r="37" spans="1:16" s="74" customFormat="1" x14ac:dyDescent="0.2">
      <c r="A37" s="19">
        <v>31</v>
      </c>
      <c r="B37" s="19" t="s">
        <v>707</v>
      </c>
      <c r="C37" s="19" t="s">
        <v>287</v>
      </c>
      <c r="D37" s="19" t="s">
        <v>73</v>
      </c>
      <c r="E37" s="25" t="s">
        <v>10</v>
      </c>
      <c r="F37" s="35">
        <v>38725</v>
      </c>
      <c r="G37" s="25" t="s">
        <v>146</v>
      </c>
      <c r="H37" s="25">
        <v>11</v>
      </c>
      <c r="I37" s="72"/>
      <c r="J37" s="114">
        <v>1</v>
      </c>
      <c r="K37" s="114">
        <v>4</v>
      </c>
      <c r="L37" s="114">
        <v>6</v>
      </c>
      <c r="M37" s="114">
        <v>11</v>
      </c>
      <c r="N37" s="114">
        <f>SUM(J37+K37+L37+M37)</f>
        <v>22</v>
      </c>
      <c r="O37" s="115">
        <f>N37*100/74</f>
        <v>29.72972972972973</v>
      </c>
      <c r="P37" s="19" t="s">
        <v>400</v>
      </c>
    </row>
    <row r="38" spans="1:16" s="74" customFormat="1" x14ac:dyDescent="0.2">
      <c r="A38" s="19">
        <v>32</v>
      </c>
      <c r="B38" s="19" t="s">
        <v>405</v>
      </c>
      <c r="C38" s="19" t="s">
        <v>354</v>
      </c>
      <c r="D38" s="19" t="s">
        <v>664</v>
      </c>
      <c r="E38" s="19" t="s">
        <v>31</v>
      </c>
      <c r="F38" s="35">
        <v>38530</v>
      </c>
      <c r="G38" s="19" t="s">
        <v>112</v>
      </c>
      <c r="H38" s="19">
        <v>11</v>
      </c>
      <c r="I38" s="72"/>
      <c r="J38" s="114">
        <v>0</v>
      </c>
      <c r="K38" s="114">
        <v>6</v>
      </c>
      <c r="L38" s="114">
        <v>16</v>
      </c>
      <c r="M38" s="114">
        <v>0</v>
      </c>
      <c r="N38" s="114">
        <f>SUM(J38+K38+L38+M38)</f>
        <v>22</v>
      </c>
      <c r="O38" s="115">
        <f>N38*100/74</f>
        <v>29.72972972972973</v>
      </c>
      <c r="P38" s="19" t="s">
        <v>630</v>
      </c>
    </row>
    <row r="39" spans="1:16" s="74" customFormat="1" x14ac:dyDescent="0.2">
      <c r="A39" s="19">
        <v>33</v>
      </c>
      <c r="B39" s="19" t="s">
        <v>692</v>
      </c>
      <c r="C39" s="19" t="s">
        <v>693</v>
      </c>
      <c r="D39" s="19" t="s">
        <v>62</v>
      </c>
      <c r="E39" s="19" t="s">
        <v>31</v>
      </c>
      <c r="F39" s="35">
        <v>38834</v>
      </c>
      <c r="G39" s="19" t="s">
        <v>349</v>
      </c>
      <c r="H39" s="19">
        <v>11</v>
      </c>
      <c r="I39" s="72"/>
      <c r="J39" s="114">
        <v>1</v>
      </c>
      <c r="K39" s="114">
        <v>3</v>
      </c>
      <c r="L39" s="114">
        <v>17</v>
      </c>
      <c r="M39" s="114">
        <v>0</v>
      </c>
      <c r="N39" s="114">
        <f>SUM(J39+K39+L39+M39)</f>
        <v>21</v>
      </c>
      <c r="O39" s="115">
        <f>N39*100/74</f>
        <v>28.378378378378379</v>
      </c>
      <c r="P39" s="19" t="s">
        <v>632</v>
      </c>
    </row>
    <row r="40" spans="1:16" s="74" customFormat="1" x14ac:dyDescent="0.2">
      <c r="A40" s="19">
        <v>34</v>
      </c>
      <c r="B40" s="19" t="s">
        <v>635</v>
      </c>
      <c r="C40" s="19" t="s">
        <v>516</v>
      </c>
      <c r="D40" s="19" t="s">
        <v>636</v>
      </c>
      <c r="E40" s="19" t="s">
        <v>31</v>
      </c>
      <c r="F40" s="35">
        <v>38723</v>
      </c>
      <c r="G40" s="19" t="s">
        <v>537</v>
      </c>
      <c r="H40" s="19">
        <v>11</v>
      </c>
      <c r="I40" s="72"/>
      <c r="J40" s="114">
        <v>0</v>
      </c>
      <c r="K40" s="114">
        <v>3</v>
      </c>
      <c r="L40" s="114">
        <v>10</v>
      </c>
      <c r="M40" s="114">
        <v>8</v>
      </c>
      <c r="N40" s="114">
        <f>SUM(J40+K40+L40+M40)</f>
        <v>21</v>
      </c>
      <c r="O40" s="115">
        <f>N40*100/74</f>
        <v>28.378378378378379</v>
      </c>
      <c r="P40" s="19" t="s">
        <v>627</v>
      </c>
    </row>
    <row r="41" spans="1:16" s="74" customFormat="1" x14ac:dyDescent="0.2">
      <c r="A41" s="19">
        <v>35</v>
      </c>
      <c r="B41" s="19" t="s">
        <v>668</v>
      </c>
      <c r="C41" s="19" t="s">
        <v>153</v>
      </c>
      <c r="D41" s="19" t="s">
        <v>358</v>
      </c>
      <c r="E41" s="19" t="s">
        <v>31</v>
      </c>
      <c r="F41" s="35">
        <v>38532</v>
      </c>
      <c r="G41" s="19" t="s">
        <v>118</v>
      </c>
      <c r="H41" s="19">
        <v>11</v>
      </c>
      <c r="I41" s="72"/>
      <c r="J41" s="114">
        <v>0</v>
      </c>
      <c r="K41" s="114">
        <v>1</v>
      </c>
      <c r="L41" s="114">
        <v>20</v>
      </c>
      <c r="M41" s="114">
        <v>0</v>
      </c>
      <c r="N41" s="114">
        <f>SUM(J41+K41+L41+M41)</f>
        <v>21</v>
      </c>
      <c r="O41" s="115">
        <f>N41*100/74</f>
        <v>28.378378378378379</v>
      </c>
      <c r="P41" s="19" t="s">
        <v>226</v>
      </c>
    </row>
    <row r="42" spans="1:16" s="74" customFormat="1" x14ac:dyDescent="0.2">
      <c r="A42" s="19">
        <v>36</v>
      </c>
      <c r="B42" s="19" t="s">
        <v>702</v>
      </c>
      <c r="C42" s="19" t="s">
        <v>703</v>
      </c>
      <c r="D42" s="19" t="s">
        <v>369</v>
      </c>
      <c r="E42" s="25" t="s">
        <v>31</v>
      </c>
      <c r="F42" s="35">
        <v>38532</v>
      </c>
      <c r="G42" s="25" t="s">
        <v>146</v>
      </c>
      <c r="H42" s="25">
        <v>11</v>
      </c>
      <c r="I42" s="72"/>
      <c r="J42" s="114">
        <v>0</v>
      </c>
      <c r="K42" s="114">
        <v>6</v>
      </c>
      <c r="L42" s="114">
        <v>5</v>
      </c>
      <c r="M42" s="114">
        <v>9</v>
      </c>
      <c r="N42" s="114">
        <f>SUM(J42+K42+L42+M42)</f>
        <v>20</v>
      </c>
      <c r="O42" s="115">
        <f>N42*100/74</f>
        <v>27.027027027027028</v>
      </c>
      <c r="P42" s="19" t="s">
        <v>398</v>
      </c>
    </row>
    <row r="43" spans="1:16" s="74" customFormat="1" x14ac:dyDescent="0.2">
      <c r="A43" s="19">
        <v>37</v>
      </c>
      <c r="B43" s="19" t="s">
        <v>657</v>
      </c>
      <c r="C43" s="19" t="s">
        <v>658</v>
      </c>
      <c r="D43" s="19" t="s">
        <v>329</v>
      </c>
      <c r="E43" s="19" t="s">
        <v>31</v>
      </c>
      <c r="F43" s="35">
        <v>38702</v>
      </c>
      <c r="G43" s="19" t="s">
        <v>80</v>
      </c>
      <c r="H43" s="19">
        <v>11</v>
      </c>
      <c r="I43" s="72"/>
      <c r="J43" s="114">
        <v>1</v>
      </c>
      <c r="K43" s="114">
        <v>3</v>
      </c>
      <c r="L43" s="114">
        <v>6</v>
      </c>
      <c r="M43" s="114">
        <v>10</v>
      </c>
      <c r="N43" s="114">
        <f>SUM(J43+K43+L43+M43)</f>
        <v>20</v>
      </c>
      <c r="O43" s="115">
        <f>N43*100/74</f>
        <v>27.027027027027028</v>
      </c>
      <c r="P43" s="19" t="s">
        <v>523</v>
      </c>
    </row>
    <row r="44" spans="1:16" s="74" customFormat="1" x14ac:dyDescent="0.2">
      <c r="A44" s="19">
        <v>38</v>
      </c>
      <c r="B44" s="19" t="s">
        <v>672</v>
      </c>
      <c r="C44" s="19" t="s">
        <v>673</v>
      </c>
      <c r="D44" s="19" t="s">
        <v>674</v>
      </c>
      <c r="E44" s="19" t="s">
        <v>31</v>
      </c>
      <c r="F44" s="35">
        <v>38768</v>
      </c>
      <c r="G44" s="19" t="s">
        <v>118</v>
      </c>
      <c r="H44" s="19">
        <v>11</v>
      </c>
      <c r="I44" s="72"/>
      <c r="J44" s="114">
        <v>1</v>
      </c>
      <c r="K44" s="114">
        <v>5</v>
      </c>
      <c r="L44" s="114">
        <v>14</v>
      </c>
      <c r="M44" s="114">
        <v>0</v>
      </c>
      <c r="N44" s="114">
        <f>SUM(J44+K44+L44+M44)</f>
        <v>20</v>
      </c>
      <c r="O44" s="115">
        <f>N44*100/74</f>
        <v>27.027027027027028</v>
      </c>
      <c r="P44" s="19" t="s">
        <v>392</v>
      </c>
    </row>
    <row r="45" spans="1:16" s="74" customFormat="1" x14ac:dyDescent="0.2">
      <c r="A45" s="19">
        <v>39</v>
      </c>
      <c r="B45" s="19" t="s">
        <v>704</v>
      </c>
      <c r="C45" s="19" t="s">
        <v>705</v>
      </c>
      <c r="D45" s="19" t="s">
        <v>557</v>
      </c>
      <c r="E45" s="25" t="s">
        <v>10</v>
      </c>
      <c r="F45" s="35">
        <v>38573</v>
      </c>
      <c r="G45" s="25" t="s">
        <v>146</v>
      </c>
      <c r="H45" s="25">
        <v>11</v>
      </c>
      <c r="I45" s="72"/>
      <c r="J45" s="114">
        <v>1</v>
      </c>
      <c r="K45" s="114">
        <v>6</v>
      </c>
      <c r="L45" s="114">
        <v>13</v>
      </c>
      <c r="M45" s="114">
        <v>0</v>
      </c>
      <c r="N45" s="114">
        <f>SUM(J45+K45+L45+M45)</f>
        <v>20</v>
      </c>
      <c r="O45" s="115">
        <f>N45*100/74</f>
        <v>27.027027027027028</v>
      </c>
      <c r="P45" s="19" t="s">
        <v>400</v>
      </c>
    </row>
    <row r="46" spans="1:16" s="74" customFormat="1" x14ac:dyDescent="0.2">
      <c r="A46" s="19">
        <v>40</v>
      </c>
      <c r="B46" s="19" t="s">
        <v>314</v>
      </c>
      <c r="C46" s="19" t="s">
        <v>669</v>
      </c>
      <c r="D46" s="19" t="s">
        <v>75</v>
      </c>
      <c r="E46" s="19" t="s">
        <v>31</v>
      </c>
      <c r="F46" s="35">
        <v>38481</v>
      </c>
      <c r="G46" s="19" t="s">
        <v>118</v>
      </c>
      <c r="H46" s="19">
        <v>11</v>
      </c>
      <c r="I46" s="72"/>
      <c r="J46" s="114">
        <v>0</v>
      </c>
      <c r="K46" s="114">
        <v>3</v>
      </c>
      <c r="L46" s="114">
        <v>16</v>
      </c>
      <c r="M46" s="114">
        <v>0</v>
      </c>
      <c r="N46" s="114">
        <f>SUM(J46+K46+L46+M46)</f>
        <v>19</v>
      </c>
      <c r="O46" s="115">
        <f>N46*100/74</f>
        <v>25.675675675675677</v>
      </c>
      <c r="P46" s="19" t="s">
        <v>392</v>
      </c>
    </row>
    <row r="47" spans="1:16" s="74" customFormat="1" x14ac:dyDescent="0.2">
      <c r="A47" s="19">
        <v>41</v>
      </c>
      <c r="B47" s="19" t="s">
        <v>694</v>
      </c>
      <c r="C47" s="19" t="s">
        <v>96</v>
      </c>
      <c r="D47" s="19" t="s">
        <v>695</v>
      </c>
      <c r="E47" s="19" t="s">
        <v>31</v>
      </c>
      <c r="F47" s="35">
        <v>38626</v>
      </c>
      <c r="G47" s="19" t="s">
        <v>136</v>
      </c>
      <c r="H47" s="19">
        <v>11</v>
      </c>
      <c r="I47" s="72"/>
      <c r="J47" s="114">
        <v>1</v>
      </c>
      <c r="K47" s="114">
        <v>5</v>
      </c>
      <c r="L47" s="114">
        <v>13</v>
      </c>
      <c r="M47" s="114">
        <v>0</v>
      </c>
      <c r="N47" s="114">
        <f>SUM(J47+K47+L47+M47)</f>
        <v>19</v>
      </c>
      <c r="O47" s="115">
        <f>N47*100/74</f>
        <v>25.675675675675677</v>
      </c>
      <c r="P47" s="19" t="s">
        <v>716</v>
      </c>
    </row>
    <row r="48" spans="1:16" s="74" customFormat="1" x14ac:dyDescent="0.2">
      <c r="A48" s="19">
        <v>42</v>
      </c>
      <c r="B48" s="19" t="s">
        <v>647</v>
      </c>
      <c r="C48" s="19" t="s">
        <v>648</v>
      </c>
      <c r="D48" s="19" t="s">
        <v>372</v>
      </c>
      <c r="E48" s="19" t="s">
        <v>31</v>
      </c>
      <c r="F48" s="35">
        <v>38770</v>
      </c>
      <c r="G48" s="19" t="s">
        <v>35</v>
      </c>
      <c r="H48" s="19">
        <v>11</v>
      </c>
      <c r="I48" s="72"/>
      <c r="J48" s="114">
        <v>1</v>
      </c>
      <c r="K48" s="114">
        <v>3</v>
      </c>
      <c r="L48" s="114">
        <v>11</v>
      </c>
      <c r="M48" s="114">
        <v>0</v>
      </c>
      <c r="N48" s="114">
        <f>SUM(J48+K48+L48+M48)</f>
        <v>15</v>
      </c>
      <c r="O48" s="115">
        <f>N48*100/74</f>
        <v>20.27027027027027</v>
      </c>
      <c r="P48" s="19" t="s">
        <v>213</v>
      </c>
    </row>
    <row r="49" spans="1:16" s="74" customFormat="1" x14ac:dyDescent="0.2">
      <c r="A49" s="19">
        <v>43</v>
      </c>
      <c r="B49" s="19" t="s">
        <v>662</v>
      </c>
      <c r="C49" s="19" t="s">
        <v>281</v>
      </c>
      <c r="D49" s="19" t="s">
        <v>288</v>
      </c>
      <c r="E49" s="19" t="s">
        <v>10</v>
      </c>
      <c r="F49" s="35">
        <v>38620</v>
      </c>
      <c r="G49" s="19" t="s">
        <v>112</v>
      </c>
      <c r="H49" s="19">
        <v>11</v>
      </c>
      <c r="I49" s="72"/>
      <c r="J49" s="114">
        <v>1</v>
      </c>
      <c r="K49" s="114">
        <v>2</v>
      </c>
      <c r="L49" s="114">
        <v>11</v>
      </c>
      <c r="M49" s="114">
        <v>0</v>
      </c>
      <c r="N49" s="114">
        <f>SUM(J49+K49+L49+M49)</f>
        <v>14</v>
      </c>
      <c r="O49" s="115">
        <f>N49*100/74</f>
        <v>18.918918918918919</v>
      </c>
      <c r="P49" s="19" t="s">
        <v>630</v>
      </c>
    </row>
    <row r="50" spans="1:16" s="74" customFormat="1" x14ac:dyDescent="0.2">
      <c r="A50" s="19">
        <v>44</v>
      </c>
      <c r="B50" s="19" t="s">
        <v>670</v>
      </c>
      <c r="C50" s="19" t="s">
        <v>380</v>
      </c>
      <c r="D50" s="19" t="s">
        <v>358</v>
      </c>
      <c r="E50" s="19" t="s">
        <v>31</v>
      </c>
      <c r="F50" s="35">
        <v>38675</v>
      </c>
      <c r="G50" s="19" t="s">
        <v>118</v>
      </c>
      <c r="H50" s="19">
        <v>11</v>
      </c>
      <c r="I50" s="72"/>
      <c r="J50" s="114">
        <v>0</v>
      </c>
      <c r="K50" s="114">
        <v>6</v>
      </c>
      <c r="L50" s="114">
        <v>7</v>
      </c>
      <c r="M50" s="114">
        <v>0</v>
      </c>
      <c r="N50" s="114">
        <f>SUM(J50+K50+L50+M50)</f>
        <v>13</v>
      </c>
      <c r="O50" s="115">
        <f>N50*100/74</f>
        <v>17.567567567567568</v>
      </c>
      <c r="P50" s="19" t="s">
        <v>226</v>
      </c>
    </row>
    <row r="51" spans="1:16" s="74" customFormat="1" x14ac:dyDescent="0.2">
      <c r="A51" s="19">
        <v>45</v>
      </c>
      <c r="B51" s="19" t="s">
        <v>157</v>
      </c>
      <c r="C51" s="19" t="s">
        <v>111</v>
      </c>
      <c r="D51" s="19" t="s">
        <v>636</v>
      </c>
      <c r="E51" s="19" t="s">
        <v>31</v>
      </c>
      <c r="F51" s="35">
        <v>38618</v>
      </c>
      <c r="G51" s="19" t="s">
        <v>179</v>
      </c>
      <c r="H51" s="19">
        <v>11</v>
      </c>
      <c r="I51" s="82"/>
      <c r="J51" s="116">
        <v>0</v>
      </c>
      <c r="K51" s="116">
        <v>1</v>
      </c>
      <c r="L51" s="116">
        <v>6</v>
      </c>
      <c r="M51" s="116">
        <v>6</v>
      </c>
      <c r="N51" s="114">
        <f>SUM(J51+K51+L51+M51)</f>
        <v>13</v>
      </c>
      <c r="O51" s="115">
        <f>N51*100/74</f>
        <v>17.567567567567568</v>
      </c>
      <c r="P51" s="19" t="s">
        <v>234</v>
      </c>
    </row>
    <row r="52" spans="1:16" s="74" customFormat="1" x14ac:dyDescent="0.2">
      <c r="A52" s="19">
        <v>46</v>
      </c>
      <c r="B52" s="19" t="s">
        <v>643</v>
      </c>
      <c r="C52" s="19" t="s">
        <v>644</v>
      </c>
      <c r="D52" s="19" t="s">
        <v>151</v>
      </c>
      <c r="E52" s="19" t="s">
        <v>31</v>
      </c>
      <c r="F52" s="35">
        <v>38589</v>
      </c>
      <c r="G52" s="19" t="s">
        <v>35</v>
      </c>
      <c r="H52" s="19">
        <v>11</v>
      </c>
      <c r="I52" s="72"/>
      <c r="J52" s="114">
        <v>0</v>
      </c>
      <c r="K52" s="114">
        <v>2</v>
      </c>
      <c r="L52" s="114">
        <v>6</v>
      </c>
      <c r="M52" s="114">
        <v>4</v>
      </c>
      <c r="N52" s="114">
        <f>SUM(J52+K52+L52+M52)</f>
        <v>12</v>
      </c>
      <c r="O52" s="115">
        <f>N52*100/74</f>
        <v>16.216216216216218</v>
      </c>
      <c r="P52" s="19" t="s">
        <v>213</v>
      </c>
    </row>
    <row r="53" spans="1:16" s="74" customFormat="1" x14ac:dyDescent="0.2">
      <c r="A53" s="19">
        <v>47</v>
      </c>
      <c r="B53" s="19" t="s">
        <v>654</v>
      </c>
      <c r="C53" s="19" t="s">
        <v>655</v>
      </c>
      <c r="D53" s="19" t="s">
        <v>97</v>
      </c>
      <c r="E53" s="19" t="s">
        <v>31</v>
      </c>
      <c r="F53" s="35">
        <v>38726</v>
      </c>
      <c r="G53" s="19" t="s">
        <v>80</v>
      </c>
      <c r="H53" s="19">
        <v>11</v>
      </c>
      <c r="I53" s="72"/>
      <c r="J53" s="114">
        <v>0</v>
      </c>
      <c r="K53" s="114">
        <v>3</v>
      </c>
      <c r="L53" s="114">
        <v>7</v>
      </c>
      <c r="M53" s="114">
        <v>0</v>
      </c>
      <c r="N53" s="114">
        <f>SUM(J53+K53+L53+M53)</f>
        <v>10</v>
      </c>
      <c r="O53" s="115">
        <f>N53*100/74</f>
        <v>13.513513513513514</v>
      </c>
      <c r="P53" s="19" t="s">
        <v>523</v>
      </c>
    </row>
    <row r="54" spans="1:16" s="74" customFormat="1" x14ac:dyDescent="0.2">
      <c r="A54" s="19">
        <v>48</v>
      </c>
      <c r="B54" s="19" t="s">
        <v>701</v>
      </c>
      <c r="C54" s="19" t="s">
        <v>61</v>
      </c>
      <c r="D54" s="19" t="s">
        <v>329</v>
      </c>
      <c r="E54" s="25" t="s">
        <v>31</v>
      </c>
      <c r="F54" s="35">
        <v>38997</v>
      </c>
      <c r="G54" s="25" t="s">
        <v>146</v>
      </c>
      <c r="H54" s="25">
        <v>11</v>
      </c>
      <c r="I54" s="72"/>
      <c r="J54" s="114">
        <v>1</v>
      </c>
      <c r="K54" s="114">
        <v>5</v>
      </c>
      <c r="L54" s="114">
        <v>3</v>
      </c>
      <c r="M54" s="114">
        <v>0</v>
      </c>
      <c r="N54" s="114">
        <f>SUM(J54+K54+L54+M54)</f>
        <v>9</v>
      </c>
      <c r="O54" s="115">
        <f>N54*100/74</f>
        <v>12.162162162162161</v>
      </c>
      <c r="P54" s="19" t="s">
        <v>400</v>
      </c>
    </row>
    <row r="55" spans="1:16" s="74" customFormat="1" x14ac:dyDescent="0.2">
      <c r="A55" s="19">
        <v>49</v>
      </c>
      <c r="B55" s="19" t="s">
        <v>709</v>
      </c>
      <c r="C55" s="19" t="s">
        <v>710</v>
      </c>
      <c r="D55" s="19" t="s">
        <v>711</v>
      </c>
      <c r="E55" s="19" t="s">
        <v>31</v>
      </c>
      <c r="F55" s="35">
        <v>38662</v>
      </c>
      <c r="G55" s="19" t="s">
        <v>708</v>
      </c>
      <c r="H55" s="19">
        <v>11</v>
      </c>
      <c r="I55" s="82"/>
      <c r="J55" s="116">
        <v>0</v>
      </c>
      <c r="K55" s="116">
        <v>1</v>
      </c>
      <c r="L55" s="116">
        <v>1</v>
      </c>
      <c r="M55" s="116">
        <v>7</v>
      </c>
      <c r="N55" s="114">
        <f>SUM(J55+K55+L55+M55)</f>
        <v>9</v>
      </c>
      <c r="O55" s="115">
        <f>N55*100/74</f>
        <v>12.162162162162161</v>
      </c>
      <c r="P55" s="19" t="s">
        <v>718</v>
      </c>
    </row>
    <row r="56" spans="1:16" s="133" customFormat="1" x14ac:dyDescent="0.2">
      <c r="A56" s="19">
        <v>50</v>
      </c>
      <c r="B56" s="131" t="s">
        <v>721</v>
      </c>
      <c r="C56" s="131" t="s">
        <v>722</v>
      </c>
      <c r="D56" s="131" t="s">
        <v>723</v>
      </c>
      <c r="E56" s="131" t="s">
        <v>10</v>
      </c>
      <c r="F56" s="132">
        <v>38502</v>
      </c>
      <c r="G56" s="19" t="s">
        <v>136</v>
      </c>
      <c r="H56" s="116">
        <v>11</v>
      </c>
      <c r="I56" s="116"/>
      <c r="J56" s="116">
        <v>1</v>
      </c>
      <c r="K56" s="116">
        <v>2</v>
      </c>
      <c r="L56" s="116">
        <v>6</v>
      </c>
      <c r="M56" s="116">
        <v>0</v>
      </c>
      <c r="N56" s="114">
        <f>SUM(J56+K56+L56+M56)</f>
        <v>9</v>
      </c>
      <c r="O56" s="115">
        <f>N56*100/74</f>
        <v>12.162162162162161</v>
      </c>
      <c r="P56" s="131" t="s">
        <v>228</v>
      </c>
    </row>
    <row r="57" spans="1:16" s="74" customFormat="1" x14ac:dyDescent="0.2">
      <c r="A57" s="19">
        <v>51</v>
      </c>
      <c r="B57" s="19" t="s">
        <v>641</v>
      </c>
      <c r="C57" s="19" t="s">
        <v>156</v>
      </c>
      <c r="D57" s="19" t="s">
        <v>465</v>
      </c>
      <c r="E57" s="19" t="s">
        <v>31</v>
      </c>
      <c r="F57" s="35">
        <v>38589</v>
      </c>
      <c r="G57" s="19" t="s">
        <v>35</v>
      </c>
      <c r="H57" s="19">
        <v>11</v>
      </c>
      <c r="I57" s="72"/>
      <c r="J57" s="114">
        <v>1</v>
      </c>
      <c r="K57" s="114">
        <v>1</v>
      </c>
      <c r="L57" s="114">
        <v>5</v>
      </c>
      <c r="M57" s="114">
        <v>0</v>
      </c>
      <c r="N57" s="114">
        <f>SUM(J57+K57+L57+M57)</f>
        <v>7</v>
      </c>
      <c r="O57" s="115">
        <f>N57*100/74</f>
        <v>9.4594594594594597</v>
      </c>
      <c r="P57" s="19" t="s">
        <v>209</v>
      </c>
    </row>
    <row r="58" spans="1:16" s="74" customFormat="1" x14ac:dyDescent="0.2">
      <c r="A58" s="19">
        <v>52</v>
      </c>
      <c r="B58" s="19" t="s">
        <v>649</v>
      </c>
      <c r="C58" s="19" t="s">
        <v>650</v>
      </c>
      <c r="D58" s="19" t="s">
        <v>651</v>
      </c>
      <c r="E58" s="19" t="s">
        <v>31</v>
      </c>
      <c r="F58" s="35">
        <v>38847</v>
      </c>
      <c r="G58" s="19" t="s">
        <v>69</v>
      </c>
      <c r="H58" s="19">
        <v>11</v>
      </c>
      <c r="I58" s="72"/>
      <c r="J58" s="114">
        <v>1</v>
      </c>
      <c r="K58" s="114">
        <v>5</v>
      </c>
      <c r="L58" s="114">
        <v>1</v>
      </c>
      <c r="M58" s="114">
        <v>0</v>
      </c>
      <c r="N58" s="114">
        <f>SUM(J58+K58+L58+M58)</f>
        <v>7</v>
      </c>
      <c r="O58" s="115">
        <f>N58*100/74</f>
        <v>9.4594594594594597</v>
      </c>
      <c r="P58" s="19" t="s">
        <v>713</v>
      </c>
    </row>
    <row r="59" spans="1:16" s="74" customFormat="1" x14ac:dyDescent="0.2">
      <c r="A59" s="19">
        <v>53</v>
      </c>
      <c r="B59" s="19" t="s">
        <v>645</v>
      </c>
      <c r="C59" s="19" t="s">
        <v>646</v>
      </c>
      <c r="D59" s="19" t="s">
        <v>129</v>
      </c>
      <c r="E59" s="19" t="s">
        <v>31</v>
      </c>
      <c r="F59" s="35">
        <v>38819</v>
      </c>
      <c r="G59" s="19" t="s">
        <v>35</v>
      </c>
      <c r="H59" s="19">
        <v>11</v>
      </c>
      <c r="I59" s="72"/>
      <c r="J59" s="114">
        <v>1</v>
      </c>
      <c r="K59" s="114">
        <v>1</v>
      </c>
      <c r="L59" s="114">
        <v>0</v>
      </c>
      <c r="M59" s="114">
        <v>0</v>
      </c>
      <c r="N59" s="114">
        <f>SUM(J59+K59+L59+M59)</f>
        <v>2</v>
      </c>
      <c r="O59" s="115">
        <f>N59*100/74</f>
        <v>2.7027027027027026</v>
      </c>
      <c r="P59" s="19" t="s">
        <v>209</v>
      </c>
    </row>
    <row r="61" spans="1:16" ht="15.75" customHeight="1" x14ac:dyDescent="0.2">
      <c r="B61" s="140" t="s">
        <v>732</v>
      </c>
      <c r="D61" s="140" t="s">
        <v>733</v>
      </c>
    </row>
  </sheetData>
  <sortState ref="A8:P60">
    <sortCondition descending="1" ref="N8:N60"/>
  </sortState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7:E59">
      <formula1>"м,ж"</formula1>
    </dataValidation>
    <dataValidation type="list" allowBlank="1" sqref="I7:M59">
      <formula1>"победитель,призер,участник"</formula1>
    </dataValidation>
    <dataValidation type="list" allowBlank="1" sqref="C4 H7:H59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317_1_admin</cp:lastModifiedBy>
  <dcterms:modified xsi:type="dcterms:W3CDTF">2023-02-10T10:47:26Z</dcterms:modified>
</cp:coreProperties>
</file>