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10кл" sheetId="1" r:id="rId1"/>
    <sheet name="11 кл" sheetId="3" r:id="rId2"/>
  </sheets>
  <definedNames>
    <definedName name="_xlnm._FilterDatabase" localSheetId="0" hidden="1">'10кл'!$A$6:$R$6</definedName>
    <definedName name="_xlnm._FilterDatabase" localSheetId="1" hidden="1">'11 кл'!$A$5:$R$6</definedName>
  </definedNames>
  <calcPr calcId="162913"/>
</workbook>
</file>

<file path=xl/calcChain.xml><?xml version="1.0" encoding="utf-8"?>
<calcChain xmlns="http://schemas.openxmlformats.org/spreadsheetml/2006/main">
  <c r="P8" i="3" l="1"/>
  <c r="Q8" i="3" s="1"/>
  <c r="P10" i="3"/>
  <c r="Q10" i="3" s="1"/>
  <c r="P9" i="3"/>
  <c r="Q9" i="3" s="1"/>
  <c r="P12" i="3"/>
  <c r="Q12" i="3" s="1"/>
  <c r="P11" i="3"/>
  <c r="Q11" i="3" s="1"/>
  <c r="P7" i="3"/>
  <c r="Q7" i="3" s="1"/>
  <c r="P8" i="1"/>
  <c r="Q8" i="1" s="1"/>
  <c r="P12" i="1"/>
  <c r="Q12" i="1" s="1"/>
  <c r="P9" i="1"/>
  <c r="Q9" i="1" s="1"/>
  <c r="P10" i="1"/>
  <c r="Q10" i="1" s="1"/>
  <c r="P13" i="1"/>
  <c r="Q13" i="1" s="1"/>
  <c r="P14" i="1"/>
  <c r="Q14" i="1" s="1"/>
  <c r="P11" i="1"/>
  <c r="Q11" i="1" s="1"/>
  <c r="P7" i="1"/>
  <c r="Q7" i="1" s="1"/>
</calcChain>
</file>

<file path=xl/sharedStrings.xml><?xml version="1.0" encoding="utf-8"?>
<sst xmlns="http://schemas.openxmlformats.org/spreadsheetml/2006/main" count="145" uniqueCount="97">
  <si>
    <t>ПРОТОКОЛ</t>
  </si>
  <si>
    <t>№</t>
  </si>
  <si>
    <t>Дата рождения</t>
  </si>
  <si>
    <t>% выполнения задания</t>
  </si>
  <si>
    <t>Настаева Ольга Николаевна</t>
  </si>
  <si>
    <t>МБОУ "Элистинский лицей"</t>
  </si>
  <si>
    <t>5.11.2005</t>
  </si>
  <si>
    <t>Савгурова Гиляш Петровна</t>
  </si>
  <si>
    <t>14.11.2005</t>
  </si>
  <si>
    <t>25.06.2005</t>
  </si>
  <si>
    <t>1.08.2005</t>
  </si>
  <si>
    <t>Монкилов Элвг Радиевич</t>
  </si>
  <si>
    <t>Отчиева Баира Юрьевна</t>
  </si>
  <si>
    <t xml:space="preserve">Эрдниева Занда Борисовна </t>
  </si>
  <si>
    <t>МБОУ "Элистинская многопрофильная гимназия личностно ориентированного обучения и воспитания"</t>
  </si>
  <si>
    <t xml:space="preserve">МБОУ "Средняя общеобразовательная школа № 20" </t>
  </si>
  <si>
    <t>МБОУ "Средняя общеобразовательная школа № 15"</t>
  </si>
  <si>
    <t xml:space="preserve">МБОУ "Средняя общеобразовательная школа № 4" </t>
  </si>
  <si>
    <t>МБОУ "Калмыцкая национальная гимназия им. Кичикова А.Ш."</t>
  </si>
  <si>
    <t>Имя</t>
  </si>
  <si>
    <t>Отчество</t>
  </si>
  <si>
    <t>Патаев</t>
  </si>
  <si>
    <t xml:space="preserve"> Арслан </t>
  </si>
  <si>
    <t xml:space="preserve"> Зольванович</t>
  </si>
  <si>
    <t xml:space="preserve">Маммаев </t>
  </si>
  <si>
    <t xml:space="preserve">Артур </t>
  </si>
  <si>
    <t xml:space="preserve"> Арсенович</t>
  </si>
  <si>
    <t xml:space="preserve">Нахаева </t>
  </si>
  <si>
    <t xml:space="preserve"> Валерия </t>
  </si>
  <si>
    <t xml:space="preserve">Сергеевна </t>
  </si>
  <si>
    <t>Муджигаева</t>
  </si>
  <si>
    <t xml:space="preserve"> Амуланга</t>
  </si>
  <si>
    <t xml:space="preserve"> Эрдниевна</t>
  </si>
  <si>
    <t>Надбитов</t>
  </si>
  <si>
    <t xml:space="preserve"> Басанг </t>
  </si>
  <si>
    <t xml:space="preserve"> Николаевич</t>
  </si>
  <si>
    <t xml:space="preserve"> Владимировна</t>
  </si>
  <si>
    <t xml:space="preserve"> Вероника </t>
  </si>
  <si>
    <t xml:space="preserve">Полухина </t>
  </si>
  <si>
    <t xml:space="preserve">Годгаев </t>
  </si>
  <si>
    <t xml:space="preserve">Эренцен </t>
  </si>
  <si>
    <t xml:space="preserve"> Саврович </t>
  </si>
  <si>
    <t xml:space="preserve">Болдырева </t>
  </si>
  <si>
    <t xml:space="preserve"> Алина </t>
  </si>
  <si>
    <t>Дмитриевна</t>
  </si>
  <si>
    <t xml:space="preserve">Кодлаев </t>
  </si>
  <si>
    <t>Давид</t>
  </si>
  <si>
    <t>Алексеевич</t>
  </si>
  <si>
    <t xml:space="preserve">Мушаев </t>
  </si>
  <si>
    <t xml:space="preserve"> Александр </t>
  </si>
  <si>
    <t xml:space="preserve"> Дорджиевич</t>
  </si>
  <si>
    <t>Долтаева</t>
  </si>
  <si>
    <t xml:space="preserve">Булгун </t>
  </si>
  <si>
    <t>Андреевна</t>
  </si>
  <si>
    <t xml:space="preserve">Сумьянов </t>
  </si>
  <si>
    <t>Арслан</t>
  </si>
  <si>
    <t xml:space="preserve"> Викторович</t>
  </si>
  <si>
    <t>Шагджикова</t>
  </si>
  <si>
    <t>Игоревна</t>
  </si>
  <si>
    <t xml:space="preserve">Веринея </t>
  </si>
  <si>
    <t>Этеев</t>
  </si>
  <si>
    <t xml:space="preserve"> Давид </t>
  </si>
  <si>
    <t>Эрдняевич</t>
  </si>
  <si>
    <t xml:space="preserve">                    Муниципального этапа Всероссийской олимпиады школьников 2021-2022 уч. год</t>
  </si>
  <si>
    <t xml:space="preserve">Дата проведения -                                                    </t>
  </si>
  <si>
    <t xml:space="preserve">Фамилия                                      </t>
  </si>
  <si>
    <t>пол</t>
  </si>
  <si>
    <t>Полное наименование образовательной организации</t>
  </si>
  <si>
    <t>класс</t>
  </si>
  <si>
    <t>статус участника</t>
  </si>
  <si>
    <t>задания</t>
  </si>
  <si>
    <t>Фамилия, имя, отчество наставника</t>
  </si>
  <si>
    <t>муж.</t>
  </si>
  <si>
    <t>жен.</t>
  </si>
  <si>
    <t xml:space="preserve">         Предмет       Астрономия  10 класс                                               </t>
  </si>
  <si>
    <t xml:space="preserve">         Предмет       Астрономия  11 класс                                               </t>
  </si>
  <si>
    <t>Гольдварг Татьяна Борисовна</t>
  </si>
  <si>
    <t>Дертеев Сергей Бадмаевич</t>
  </si>
  <si>
    <t>Шивидов Николай Климович</t>
  </si>
  <si>
    <t>Саргинов Сергей Сергеевич</t>
  </si>
  <si>
    <t>Члены жюри:</t>
  </si>
  <si>
    <t>Председатель жюри:</t>
  </si>
  <si>
    <t>Итого</t>
  </si>
  <si>
    <t>Гольдварг Татьяна Борисовна          ___________________</t>
  </si>
  <si>
    <t>Дертеев Сергей Бадмаевич             ___________________</t>
  </si>
  <si>
    <t>Шивидов Николай Климович          ___________________</t>
  </si>
  <si>
    <t>Саргинов Сергей Сергеевич            ___________________</t>
  </si>
  <si>
    <t>Бембитов Джиргал Батрович</t>
  </si>
  <si>
    <t>Бембитов Джиргал Батрович          ________________</t>
  </si>
  <si>
    <t>Манжиева Татьяна       Сангаджи-Горяевна</t>
  </si>
  <si>
    <t>Манжиева Татьяна        Сангаджи-Горяевна</t>
  </si>
  <si>
    <t>_____________________________</t>
  </si>
  <si>
    <t>Максимальный балл  - 48</t>
  </si>
  <si>
    <t>Дата проведения -                                                    25.12.2021</t>
  </si>
  <si>
    <t>Победитель</t>
  </si>
  <si>
    <t>Призер</t>
  </si>
  <si>
    <t>Максимальный балл  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</si>
</sst>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right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0" fillId="0" borderId="0" xfId="0" applyBorder="1"/>
    <xf numFmtId="0" fontId="8" fillId="0" borderId="2" xfId="0" applyFont="1" applyBorder="1" applyAlignment="1">
      <alignment horizontal="center"/>
    </xf>
    <xf numFmtId="0" fontId="4" fillId="0" borderId="2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wrapText="1"/>
    </xf>
    <xf numFmtId="14" fontId="4" fillId="0" borderId="2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4" fillId="0" borderId="2" xfId="0" applyFont="1" applyBorder="1"/>
    <xf numFmtId="0" fontId="8" fillId="0" borderId="0" xfId="0" applyFont="1"/>
    <xf numFmtId="0" fontId="4" fillId="0" borderId="2" xfId="0" applyNumberFormat="1" applyFont="1" applyBorder="1" applyAlignment="1">
      <alignment horizontal="center" wrapText="1"/>
    </xf>
    <xf numFmtId="14" fontId="4" fillId="0" borderId="5" xfId="0" applyNumberFormat="1" applyFont="1" applyBorder="1" applyAlignment="1">
      <alignment horizontal="left" wrapText="1"/>
    </xf>
    <xf numFmtId="1" fontId="4" fillId="0" borderId="2" xfId="0" applyNumberFormat="1" applyFont="1" applyBorder="1"/>
    <xf numFmtId="164" fontId="4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0" borderId="2" xfId="0" applyFont="1" applyBorder="1" applyAlignment="1">
      <alignment horizontal="center" vertical="center"/>
    </xf>
    <xf numFmtId="9" fontId="4" fillId="0" borderId="2" xfId="1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workbookViewId="0">
      <selection activeCell="A4" sqref="A4"/>
    </sheetView>
  </sheetViews>
  <sheetFormatPr defaultRowHeight="15" x14ac:dyDescent="0.25"/>
  <cols>
    <col min="1" max="1" width="7.5703125" customWidth="1"/>
    <col min="2" max="2" width="12.42578125" customWidth="1"/>
    <col min="3" max="3" width="9.85546875" customWidth="1"/>
    <col min="4" max="4" width="13.140625" customWidth="1"/>
    <col min="5" max="5" width="6" customWidth="1"/>
    <col min="6" max="6" width="10.42578125" customWidth="1"/>
    <col min="7" max="7" width="43.42578125" customWidth="1"/>
    <col min="8" max="8" width="5" customWidth="1"/>
    <col min="9" max="9" width="10.85546875" customWidth="1"/>
    <col min="10" max="15" width="4.7109375" customWidth="1"/>
    <col min="16" max="16" width="6.42578125" customWidth="1"/>
    <col min="17" max="17" width="8.7109375" customWidth="1"/>
    <col min="18" max="18" width="26" customWidth="1"/>
    <col min="19" max="19" width="8.140625" customWidth="1"/>
  </cols>
  <sheetData>
    <row r="1" spans="1:19" ht="15.75" x14ac:dyDescent="0.25">
      <c r="A1" s="1"/>
      <c r="B1" s="52" t="s">
        <v>0</v>
      </c>
      <c r="C1" s="52"/>
      <c r="D1" s="52"/>
      <c r="E1" s="5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ht="15.75" customHeight="1" x14ac:dyDescent="0.25">
      <c r="A2" s="1"/>
      <c r="B2" s="52" t="s">
        <v>74</v>
      </c>
      <c r="C2" s="52"/>
      <c r="D2" s="52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5.75" customHeight="1" x14ac:dyDescent="0.25">
      <c r="A3" s="1"/>
      <c r="B3" s="52" t="s">
        <v>63</v>
      </c>
      <c r="C3" s="52"/>
      <c r="D3" s="52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9" ht="15.75" customHeight="1" x14ac:dyDescent="0.25">
      <c r="A4" s="1"/>
      <c r="B4" s="55" t="s">
        <v>96</v>
      </c>
      <c r="C4" s="55"/>
      <c r="D4" s="55"/>
      <c r="E4" s="56"/>
      <c r="F4" s="56"/>
      <c r="G4" s="57" t="s">
        <v>64</v>
      </c>
      <c r="H4" s="58"/>
      <c r="I4" s="51">
        <v>44555</v>
      </c>
      <c r="J4" s="4"/>
      <c r="K4" s="4"/>
      <c r="L4" s="4"/>
      <c r="M4" s="4"/>
      <c r="N4" s="4"/>
      <c r="O4" s="4"/>
      <c r="P4" s="5"/>
      <c r="Q4" s="5"/>
      <c r="R4" s="5"/>
    </row>
    <row r="5" spans="1:19" ht="33" customHeight="1" x14ac:dyDescent="0.25">
      <c r="A5" s="60" t="s">
        <v>1</v>
      </c>
      <c r="B5" s="60" t="s">
        <v>65</v>
      </c>
      <c r="C5" s="60" t="s">
        <v>19</v>
      </c>
      <c r="D5" s="60" t="s">
        <v>20</v>
      </c>
      <c r="E5" s="60" t="s">
        <v>66</v>
      </c>
      <c r="F5" s="60" t="s">
        <v>2</v>
      </c>
      <c r="G5" s="69" t="s">
        <v>67</v>
      </c>
      <c r="H5" s="60" t="s">
        <v>68</v>
      </c>
      <c r="I5" s="60" t="s">
        <v>69</v>
      </c>
      <c r="J5" s="62" t="s">
        <v>70</v>
      </c>
      <c r="K5" s="63"/>
      <c r="L5" s="63"/>
      <c r="M5" s="63"/>
      <c r="N5" s="63"/>
      <c r="O5" s="63"/>
      <c r="P5" s="64" t="s">
        <v>82</v>
      </c>
      <c r="Q5" s="60" t="s">
        <v>3</v>
      </c>
      <c r="R5" s="60" t="s">
        <v>71</v>
      </c>
    </row>
    <row r="6" spans="1:19" ht="21.75" customHeight="1" x14ac:dyDescent="0.25">
      <c r="A6" s="61"/>
      <c r="B6" s="61"/>
      <c r="C6" s="61"/>
      <c r="D6" s="61"/>
      <c r="E6" s="61"/>
      <c r="F6" s="61"/>
      <c r="G6" s="70"/>
      <c r="H6" s="61"/>
      <c r="I6" s="61"/>
      <c r="J6" s="19">
        <v>1</v>
      </c>
      <c r="K6" s="19">
        <v>2</v>
      </c>
      <c r="L6" s="19">
        <v>3</v>
      </c>
      <c r="M6" s="19">
        <v>4</v>
      </c>
      <c r="N6" s="19">
        <v>5</v>
      </c>
      <c r="O6" s="19">
        <v>6</v>
      </c>
      <c r="P6" s="65"/>
      <c r="Q6" s="61"/>
      <c r="R6" s="61"/>
    </row>
    <row r="7" spans="1:19" s="24" customFormat="1" ht="36.75" customHeight="1" x14ac:dyDescent="0.25">
      <c r="A7" s="29">
        <v>1</v>
      </c>
      <c r="B7" s="30" t="s">
        <v>39</v>
      </c>
      <c r="C7" s="30" t="s">
        <v>40</v>
      </c>
      <c r="D7" s="30" t="s">
        <v>41</v>
      </c>
      <c r="E7" s="2" t="s">
        <v>72</v>
      </c>
      <c r="F7" s="31">
        <v>38511</v>
      </c>
      <c r="G7" s="2" t="s">
        <v>5</v>
      </c>
      <c r="H7" s="2">
        <v>10</v>
      </c>
      <c r="I7" s="2"/>
      <c r="J7" s="32">
        <v>0</v>
      </c>
      <c r="K7" s="32">
        <v>2</v>
      </c>
      <c r="L7" s="32">
        <v>1</v>
      </c>
      <c r="M7" s="32">
        <v>6</v>
      </c>
      <c r="N7" s="32">
        <v>7</v>
      </c>
      <c r="O7" s="32">
        <v>6</v>
      </c>
      <c r="P7" s="27">
        <f t="shared" ref="P7:P14" si="0">SUM(J7:O7)</f>
        <v>22</v>
      </c>
      <c r="Q7" s="28">
        <f t="shared" ref="Q7:Q14" si="1">P7/48</f>
        <v>0.45833333333333331</v>
      </c>
      <c r="R7" s="33" t="s">
        <v>89</v>
      </c>
    </row>
    <row r="8" spans="1:19" ht="32.25" customHeight="1" x14ac:dyDescent="0.25">
      <c r="A8" s="20">
        <v>2</v>
      </c>
      <c r="B8" s="30" t="s">
        <v>42</v>
      </c>
      <c r="C8" s="30" t="s">
        <v>43</v>
      </c>
      <c r="D8" s="30" t="s">
        <v>44</v>
      </c>
      <c r="E8" s="2" t="s">
        <v>73</v>
      </c>
      <c r="F8" s="31">
        <v>38816</v>
      </c>
      <c r="G8" s="2" t="s">
        <v>5</v>
      </c>
      <c r="H8" s="2">
        <v>10</v>
      </c>
      <c r="I8" s="2"/>
      <c r="J8" s="32">
        <v>1</v>
      </c>
      <c r="K8" s="32">
        <v>2</v>
      </c>
      <c r="L8" s="32">
        <v>1</v>
      </c>
      <c r="M8" s="32">
        <v>6</v>
      </c>
      <c r="N8" s="32">
        <v>4</v>
      </c>
      <c r="O8" s="32">
        <v>5</v>
      </c>
      <c r="P8" s="27">
        <f t="shared" si="0"/>
        <v>19</v>
      </c>
      <c r="Q8" s="28">
        <f t="shared" si="1"/>
        <v>0.39583333333333331</v>
      </c>
      <c r="R8" s="33" t="s">
        <v>90</v>
      </c>
    </row>
    <row r="9" spans="1:19" ht="30.75" customHeight="1" x14ac:dyDescent="0.25">
      <c r="A9" s="29">
        <v>3</v>
      </c>
      <c r="B9" s="34" t="s">
        <v>48</v>
      </c>
      <c r="C9" s="34" t="s">
        <v>49</v>
      </c>
      <c r="D9" s="34" t="s">
        <v>50</v>
      </c>
      <c r="E9" s="35" t="s">
        <v>72</v>
      </c>
      <c r="F9" s="36">
        <v>38539</v>
      </c>
      <c r="G9" s="35" t="s">
        <v>17</v>
      </c>
      <c r="H9" s="2">
        <v>10</v>
      </c>
      <c r="I9" s="37"/>
      <c r="J9" s="32">
        <v>0</v>
      </c>
      <c r="K9" s="32">
        <v>1</v>
      </c>
      <c r="L9" s="32">
        <v>1</v>
      </c>
      <c r="M9" s="32">
        <v>2</v>
      </c>
      <c r="N9" s="32">
        <v>0</v>
      </c>
      <c r="O9" s="32">
        <v>2</v>
      </c>
      <c r="P9" s="27">
        <f t="shared" si="0"/>
        <v>6</v>
      </c>
      <c r="Q9" s="28">
        <f t="shared" si="1"/>
        <v>0.125</v>
      </c>
      <c r="R9" s="38" t="s">
        <v>4</v>
      </c>
      <c r="S9" s="24"/>
    </row>
    <row r="10" spans="1:19" s="24" customFormat="1" ht="29.25" customHeight="1" x14ac:dyDescent="0.25">
      <c r="A10" s="19">
        <v>4</v>
      </c>
      <c r="B10" s="34" t="s">
        <v>51</v>
      </c>
      <c r="C10" s="34" t="s">
        <v>52</v>
      </c>
      <c r="D10" s="34" t="s">
        <v>53</v>
      </c>
      <c r="E10" s="35" t="s">
        <v>73</v>
      </c>
      <c r="F10" s="39" t="s">
        <v>6</v>
      </c>
      <c r="G10" s="35" t="s">
        <v>18</v>
      </c>
      <c r="H10" s="2">
        <v>10</v>
      </c>
      <c r="I10" s="35"/>
      <c r="J10" s="32">
        <v>0</v>
      </c>
      <c r="K10" s="32">
        <v>1</v>
      </c>
      <c r="L10" s="32">
        <v>1</v>
      </c>
      <c r="M10" s="32">
        <v>0</v>
      </c>
      <c r="N10" s="32">
        <v>0</v>
      </c>
      <c r="O10" s="32">
        <v>1</v>
      </c>
      <c r="P10" s="27">
        <f t="shared" si="0"/>
        <v>3</v>
      </c>
      <c r="Q10" s="28">
        <f t="shared" si="1"/>
        <v>6.25E-2</v>
      </c>
      <c r="R10" s="40" t="s">
        <v>7</v>
      </c>
      <c r="S10"/>
    </row>
    <row r="11" spans="1:19" ht="27.75" customHeight="1" x14ac:dyDescent="0.25">
      <c r="A11" s="19">
        <v>5</v>
      </c>
      <c r="B11" s="7" t="s">
        <v>60</v>
      </c>
      <c r="C11" s="7" t="s">
        <v>61</v>
      </c>
      <c r="D11" s="7" t="s">
        <v>62</v>
      </c>
      <c r="E11" s="41" t="s">
        <v>72</v>
      </c>
      <c r="F11" s="42" t="s">
        <v>10</v>
      </c>
      <c r="G11" s="43" t="s">
        <v>18</v>
      </c>
      <c r="H11" s="2">
        <v>10</v>
      </c>
      <c r="I11" s="44"/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2</v>
      </c>
      <c r="P11" s="27">
        <f t="shared" si="0"/>
        <v>2</v>
      </c>
      <c r="Q11" s="28">
        <f t="shared" si="1"/>
        <v>4.1666666666666664E-2</v>
      </c>
      <c r="R11" s="45" t="s">
        <v>7</v>
      </c>
    </row>
    <row r="12" spans="1:19" ht="32.25" customHeight="1" x14ac:dyDescent="0.25">
      <c r="A12" s="19">
        <v>6</v>
      </c>
      <c r="B12" s="7" t="s">
        <v>45</v>
      </c>
      <c r="C12" s="7" t="s">
        <v>46</v>
      </c>
      <c r="D12" s="7" t="s">
        <v>47</v>
      </c>
      <c r="E12" s="2" t="s">
        <v>72</v>
      </c>
      <c r="F12" s="46">
        <v>38645</v>
      </c>
      <c r="G12" s="2" t="s">
        <v>16</v>
      </c>
      <c r="H12" s="2">
        <v>10</v>
      </c>
      <c r="I12" s="3"/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27">
        <f t="shared" si="0"/>
        <v>0</v>
      </c>
      <c r="Q12" s="28">
        <f t="shared" si="1"/>
        <v>0</v>
      </c>
      <c r="R12" s="33" t="s">
        <v>11</v>
      </c>
    </row>
    <row r="13" spans="1:19" ht="28.5" customHeight="1" x14ac:dyDescent="0.25">
      <c r="A13" s="20">
        <v>7</v>
      </c>
      <c r="B13" s="7" t="s">
        <v>54</v>
      </c>
      <c r="C13" s="7" t="s">
        <v>55</v>
      </c>
      <c r="D13" s="7" t="s">
        <v>56</v>
      </c>
      <c r="E13" s="2" t="s">
        <v>72</v>
      </c>
      <c r="F13" s="47" t="s">
        <v>8</v>
      </c>
      <c r="G13" s="2" t="s">
        <v>18</v>
      </c>
      <c r="H13" s="2">
        <v>10</v>
      </c>
      <c r="I13" s="2"/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27">
        <f t="shared" si="0"/>
        <v>0</v>
      </c>
      <c r="Q13" s="28">
        <f t="shared" si="1"/>
        <v>0</v>
      </c>
      <c r="R13" s="33" t="s">
        <v>7</v>
      </c>
    </row>
    <row r="14" spans="1:19" ht="27.75" customHeight="1" x14ac:dyDescent="0.25">
      <c r="A14" s="20">
        <v>8</v>
      </c>
      <c r="B14" s="7" t="s">
        <v>57</v>
      </c>
      <c r="C14" s="7" t="s">
        <v>59</v>
      </c>
      <c r="D14" s="7" t="s">
        <v>58</v>
      </c>
      <c r="E14" s="2" t="s">
        <v>73</v>
      </c>
      <c r="F14" s="47" t="s">
        <v>9</v>
      </c>
      <c r="G14" s="2" t="s">
        <v>18</v>
      </c>
      <c r="H14" s="2">
        <v>10</v>
      </c>
      <c r="I14" s="2"/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27">
        <f t="shared" si="0"/>
        <v>0</v>
      </c>
      <c r="Q14" s="28">
        <f t="shared" si="1"/>
        <v>0</v>
      </c>
      <c r="R14" s="33" t="s">
        <v>7</v>
      </c>
    </row>
    <row r="15" spans="1:19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19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ht="22.5" customHeight="1" x14ac:dyDescent="0.25">
      <c r="A17" s="48"/>
      <c r="B17" s="66" t="s">
        <v>81</v>
      </c>
      <c r="C17" s="67"/>
      <c r="D17" s="3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ht="21.75" customHeight="1" x14ac:dyDescent="0.25">
      <c r="A18" s="48"/>
      <c r="B18" s="66" t="s">
        <v>87</v>
      </c>
      <c r="C18" s="67"/>
      <c r="D18" s="67"/>
      <c r="E18" s="68" t="s">
        <v>91</v>
      </c>
      <c r="F18" s="6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ht="24.75" customHeight="1" x14ac:dyDescent="0.25">
      <c r="A19" s="48"/>
      <c r="B19" s="66" t="s">
        <v>80</v>
      </c>
      <c r="C19" s="67"/>
      <c r="D19" s="6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x14ac:dyDescent="0.25">
      <c r="A20" s="48"/>
      <c r="B20" s="66" t="s">
        <v>76</v>
      </c>
      <c r="C20" s="67"/>
      <c r="D20" s="67"/>
      <c r="E20" s="68" t="s">
        <v>91</v>
      </c>
      <c r="F20" s="6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x14ac:dyDescent="0.25">
      <c r="A21" s="48"/>
      <c r="B21" s="66" t="s">
        <v>77</v>
      </c>
      <c r="C21" s="67"/>
      <c r="D21" s="67"/>
      <c r="E21" s="68" t="s">
        <v>91</v>
      </c>
      <c r="F21" s="6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x14ac:dyDescent="0.25">
      <c r="A22" s="48"/>
      <c r="B22" s="66" t="s">
        <v>78</v>
      </c>
      <c r="C22" s="67"/>
      <c r="D22" s="67"/>
      <c r="E22" s="68" t="s">
        <v>91</v>
      </c>
      <c r="F22" s="6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x14ac:dyDescent="0.25">
      <c r="A23" s="48"/>
      <c r="B23" s="66" t="s">
        <v>79</v>
      </c>
      <c r="C23" s="67"/>
      <c r="D23" s="68"/>
      <c r="E23" s="68" t="s">
        <v>91</v>
      </c>
      <c r="F23" s="6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18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</sheetData>
  <autoFilter ref="A6:S6">
    <sortState ref="A8:S14">
      <sortCondition descending="1" ref="P6"/>
    </sortState>
  </autoFilter>
  <mergeCells count="30">
    <mergeCell ref="Q5:Q6"/>
    <mergeCell ref="R5:R6"/>
    <mergeCell ref="A5:A6"/>
    <mergeCell ref="B5:B6"/>
    <mergeCell ref="C5:C6"/>
    <mergeCell ref="D5:D6"/>
    <mergeCell ref="E5:E6"/>
    <mergeCell ref="B1:R1"/>
    <mergeCell ref="B2:R2"/>
    <mergeCell ref="B3:R3"/>
    <mergeCell ref="B4:F4"/>
    <mergeCell ref="G4:H4"/>
    <mergeCell ref="B21:D21"/>
    <mergeCell ref="B22:D22"/>
    <mergeCell ref="B23:D23"/>
    <mergeCell ref="E20:F20"/>
    <mergeCell ref="E18:F18"/>
    <mergeCell ref="E21:F21"/>
    <mergeCell ref="E22:F22"/>
    <mergeCell ref="E23:F23"/>
    <mergeCell ref="J5:O5"/>
    <mergeCell ref="P5:P6"/>
    <mergeCell ref="B18:D18"/>
    <mergeCell ref="B19:D19"/>
    <mergeCell ref="B20:D20"/>
    <mergeCell ref="B17:C17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opLeftCell="A4" workbookViewId="0">
      <selection activeCell="R10" sqref="R10"/>
    </sheetView>
  </sheetViews>
  <sheetFormatPr defaultRowHeight="15" x14ac:dyDescent="0.25"/>
  <cols>
    <col min="1" max="1" width="8.140625" customWidth="1"/>
    <col min="2" max="2" width="12.5703125" customWidth="1"/>
    <col min="3" max="3" width="10.42578125" customWidth="1"/>
    <col min="4" max="4" width="12.7109375" customWidth="1"/>
    <col min="5" max="5" width="5.85546875" customWidth="1"/>
    <col min="6" max="6" width="10.5703125" customWidth="1"/>
    <col min="7" max="7" width="48.28515625" customWidth="1"/>
    <col min="8" max="8" width="6" customWidth="1"/>
    <col min="9" max="9" width="13.140625" customWidth="1"/>
    <col min="10" max="15" width="4.7109375" customWidth="1"/>
    <col min="16" max="16" width="7" customWidth="1"/>
    <col min="17" max="17" width="8.7109375" customWidth="1"/>
    <col min="18" max="18" width="25.42578125" customWidth="1"/>
    <col min="19" max="19" width="8.140625" customWidth="1"/>
  </cols>
  <sheetData>
    <row r="1" spans="1:18" ht="15.75" x14ac:dyDescent="0.25">
      <c r="A1" s="1"/>
      <c r="B1" s="52" t="s">
        <v>0</v>
      </c>
      <c r="C1" s="52"/>
      <c r="D1" s="52"/>
      <c r="E1" s="5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ht="15.75" customHeight="1" x14ac:dyDescent="0.25">
      <c r="A2" s="1"/>
      <c r="B2" s="52" t="s">
        <v>75</v>
      </c>
      <c r="C2" s="52"/>
      <c r="D2" s="52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5.75" customHeight="1" x14ac:dyDescent="0.25">
      <c r="A3" s="1"/>
      <c r="B3" s="52" t="s">
        <v>63</v>
      </c>
      <c r="C3" s="52"/>
      <c r="D3" s="52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15.75" customHeight="1" x14ac:dyDescent="0.25">
      <c r="A4" s="1"/>
      <c r="B4" s="55" t="s">
        <v>92</v>
      </c>
      <c r="C4" s="55"/>
      <c r="D4" s="55"/>
      <c r="E4" s="56"/>
      <c r="F4" s="56"/>
      <c r="G4" s="57" t="s">
        <v>93</v>
      </c>
      <c r="H4" s="58"/>
      <c r="I4" s="51">
        <v>44555</v>
      </c>
      <c r="J4" s="4"/>
      <c r="K4" s="4"/>
      <c r="L4" s="4"/>
      <c r="M4" s="4"/>
      <c r="N4" s="4"/>
      <c r="O4" s="4"/>
      <c r="P4" s="5"/>
      <c r="Q4" s="5"/>
      <c r="R4" s="5"/>
    </row>
    <row r="5" spans="1:18" ht="33" customHeight="1" x14ac:dyDescent="0.25">
      <c r="A5" s="69" t="s">
        <v>1</v>
      </c>
      <c r="B5" s="60" t="s">
        <v>65</v>
      </c>
      <c r="C5" s="60" t="s">
        <v>19</v>
      </c>
      <c r="D5" s="60" t="s">
        <v>20</v>
      </c>
      <c r="E5" s="60" t="s">
        <v>66</v>
      </c>
      <c r="F5" s="60" t="s">
        <v>2</v>
      </c>
      <c r="G5" s="69" t="s">
        <v>67</v>
      </c>
      <c r="H5" s="60" t="s">
        <v>68</v>
      </c>
      <c r="I5" s="60" t="s">
        <v>69</v>
      </c>
      <c r="J5" s="62" t="s">
        <v>70</v>
      </c>
      <c r="K5" s="74"/>
      <c r="L5" s="74"/>
      <c r="M5" s="74"/>
      <c r="N5" s="74"/>
      <c r="O5" s="74"/>
      <c r="P5" s="69" t="s">
        <v>82</v>
      </c>
      <c r="Q5" s="60" t="s">
        <v>3</v>
      </c>
      <c r="R5" s="60" t="s">
        <v>71</v>
      </c>
    </row>
    <row r="6" spans="1:18" ht="30.75" customHeight="1" x14ac:dyDescent="0.25">
      <c r="A6" s="70"/>
      <c r="B6" s="61"/>
      <c r="C6" s="61"/>
      <c r="D6" s="61"/>
      <c r="E6" s="61"/>
      <c r="F6" s="61"/>
      <c r="G6" s="70"/>
      <c r="H6" s="61"/>
      <c r="I6" s="61"/>
      <c r="J6" s="6">
        <v>1</v>
      </c>
      <c r="K6" s="6">
        <v>2</v>
      </c>
      <c r="L6" s="6">
        <v>3</v>
      </c>
      <c r="M6" s="6">
        <v>4</v>
      </c>
      <c r="N6" s="6">
        <v>5</v>
      </c>
      <c r="O6" s="18">
        <v>6</v>
      </c>
      <c r="P6" s="59"/>
      <c r="Q6" s="61"/>
      <c r="R6" s="61"/>
    </row>
    <row r="7" spans="1:18" s="24" customFormat="1" ht="37.5" customHeight="1" x14ac:dyDescent="0.25">
      <c r="A7" s="12">
        <v>1</v>
      </c>
      <c r="B7" s="8" t="s">
        <v>30</v>
      </c>
      <c r="C7" s="8" t="s">
        <v>31</v>
      </c>
      <c r="D7" s="8" t="s">
        <v>32</v>
      </c>
      <c r="E7" s="15" t="s">
        <v>73</v>
      </c>
      <c r="F7" s="16">
        <v>38258</v>
      </c>
      <c r="G7" s="13" t="s">
        <v>14</v>
      </c>
      <c r="H7" s="25">
        <v>11</v>
      </c>
      <c r="I7" s="3" t="s">
        <v>94</v>
      </c>
      <c r="J7" s="32">
        <v>8</v>
      </c>
      <c r="K7" s="2">
        <v>7</v>
      </c>
      <c r="L7" s="49">
        <v>4</v>
      </c>
      <c r="M7" s="49">
        <v>4</v>
      </c>
      <c r="N7" s="49">
        <v>6</v>
      </c>
      <c r="O7" s="49">
        <v>0</v>
      </c>
      <c r="P7" s="32">
        <f t="shared" ref="P7:P12" si="0">SUM(I7:O7)</f>
        <v>29</v>
      </c>
      <c r="Q7" s="50">
        <f t="shared" ref="Q7:Q12" si="1">P7/48</f>
        <v>0.60416666666666663</v>
      </c>
      <c r="R7" s="8" t="s">
        <v>12</v>
      </c>
    </row>
    <row r="8" spans="1:18" s="24" customFormat="1" ht="34.5" customHeight="1" x14ac:dyDescent="0.25">
      <c r="A8" s="12">
        <v>2</v>
      </c>
      <c r="B8" s="8" t="s">
        <v>33</v>
      </c>
      <c r="C8" s="8" t="s">
        <v>34</v>
      </c>
      <c r="D8" s="8" t="s">
        <v>35</v>
      </c>
      <c r="E8" s="15" t="s">
        <v>72</v>
      </c>
      <c r="F8" s="26">
        <v>38398</v>
      </c>
      <c r="G8" s="14" t="s">
        <v>14</v>
      </c>
      <c r="H8" s="25">
        <v>11</v>
      </c>
      <c r="I8" s="2" t="s">
        <v>95</v>
      </c>
      <c r="J8" s="32">
        <v>6</v>
      </c>
      <c r="K8" s="2">
        <v>8</v>
      </c>
      <c r="L8" s="49">
        <v>3</v>
      </c>
      <c r="M8" s="49">
        <v>2</v>
      </c>
      <c r="N8" s="49">
        <v>7</v>
      </c>
      <c r="O8" s="49">
        <v>0</v>
      </c>
      <c r="P8" s="32">
        <f t="shared" si="0"/>
        <v>26</v>
      </c>
      <c r="Q8" s="50">
        <f t="shared" si="1"/>
        <v>0.54166666666666663</v>
      </c>
      <c r="R8" s="16" t="s">
        <v>12</v>
      </c>
    </row>
    <row r="9" spans="1:18" s="24" customFormat="1" ht="33.75" customHeight="1" x14ac:dyDescent="0.25">
      <c r="A9" s="17">
        <v>3</v>
      </c>
      <c r="B9" s="8" t="s">
        <v>21</v>
      </c>
      <c r="C9" s="8" t="s">
        <v>22</v>
      </c>
      <c r="D9" s="8" t="s">
        <v>23</v>
      </c>
      <c r="E9" s="15" t="s">
        <v>72</v>
      </c>
      <c r="F9" s="16">
        <v>38122</v>
      </c>
      <c r="G9" s="13" t="s">
        <v>14</v>
      </c>
      <c r="H9" s="25">
        <v>11</v>
      </c>
      <c r="I9" s="2"/>
      <c r="J9" s="32">
        <v>0</v>
      </c>
      <c r="K9" s="2">
        <v>6</v>
      </c>
      <c r="L9" s="49">
        <v>8</v>
      </c>
      <c r="M9" s="49">
        <v>0</v>
      </c>
      <c r="N9" s="49">
        <v>7</v>
      </c>
      <c r="O9" s="49">
        <v>0</v>
      </c>
      <c r="P9" s="32">
        <f t="shared" si="0"/>
        <v>21</v>
      </c>
      <c r="Q9" s="50">
        <f t="shared" si="1"/>
        <v>0.4375</v>
      </c>
      <c r="R9" s="8" t="s">
        <v>12</v>
      </c>
    </row>
    <row r="10" spans="1:18" s="24" customFormat="1" ht="36.75" customHeight="1" x14ac:dyDescent="0.25">
      <c r="A10" s="12">
        <v>4</v>
      </c>
      <c r="B10" s="8" t="s">
        <v>38</v>
      </c>
      <c r="C10" s="8" t="s">
        <v>37</v>
      </c>
      <c r="D10" s="8" t="s">
        <v>36</v>
      </c>
      <c r="E10" s="15" t="s">
        <v>73</v>
      </c>
      <c r="F10" s="16">
        <v>38337</v>
      </c>
      <c r="G10" s="13" t="s">
        <v>14</v>
      </c>
      <c r="H10" s="25">
        <v>11</v>
      </c>
      <c r="I10" s="2"/>
      <c r="J10" s="32">
        <v>0</v>
      </c>
      <c r="K10" s="2">
        <v>0</v>
      </c>
      <c r="L10" s="49">
        <v>8</v>
      </c>
      <c r="M10" s="49">
        <v>0</v>
      </c>
      <c r="N10" s="49">
        <v>8</v>
      </c>
      <c r="O10" s="49">
        <v>0</v>
      </c>
      <c r="P10" s="32">
        <f t="shared" si="0"/>
        <v>16</v>
      </c>
      <c r="Q10" s="50">
        <f t="shared" si="1"/>
        <v>0.33333333333333331</v>
      </c>
      <c r="R10" s="8" t="s">
        <v>12</v>
      </c>
    </row>
    <row r="11" spans="1:18" s="24" customFormat="1" ht="31.5" customHeight="1" x14ac:dyDescent="0.25">
      <c r="A11" s="17">
        <v>5</v>
      </c>
      <c r="B11" s="9" t="s">
        <v>27</v>
      </c>
      <c r="C11" s="9" t="s">
        <v>28</v>
      </c>
      <c r="D11" s="9" t="s">
        <v>29</v>
      </c>
      <c r="E11" s="9" t="s">
        <v>73</v>
      </c>
      <c r="F11" s="10">
        <v>38025</v>
      </c>
      <c r="G11" s="7" t="s">
        <v>15</v>
      </c>
      <c r="H11" s="25">
        <v>11</v>
      </c>
      <c r="I11" s="17"/>
      <c r="J11" s="32">
        <v>4</v>
      </c>
      <c r="K11" s="2">
        <v>0</v>
      </c>
      <c r="L11" s="49">
        <v>0</v>
      </c>
      <c r="M11" s="49">
        <v>0</v>
      </c>
      <c r="N11" s="49">
        <v>0</v>
      </c>
      <c r="O11" s="49">
        <v>0</v>
      </c>
      <c r="P11" s="32">
        <f t="shared" si="0"/>
        <v>4</v>
      </c>
      <c r="Q11" s="50">
        <f t="shared" si="1"/>
        <v>8.3333333333333329E-2</v>
      </c>
      <c r="R11" s="23" t="s">
        <v>13</v>
      </c>
    </row>
    <row r="12" spans="1:18" s="24" customFormat="1" ht="40.5" customHeight="1" x14ac:dyDescent="0.25">
      <c r="A12" s="12">
        <v>6</v>
      </c>
      <c r="B12" s="8" t="s">
        <v>24</v>
      </c>
      <c r="C12" s="8" t="s">
        <v>25</v>
      </c>
      <c r="D12" s="8" t="s">
        <v>26</v>
      </c>
      <c r="E12" s="15" t="s">
        <v>72</v>
      </c>
      <c r="F12" s="16">
        <v>38294</v>
      </c>
      <c r="G12" s="13" t="s">
        <v>14</v>
      </c>
      <c r="H12" s="25">
        <v>11</v>
      </c>
      <c r="I12" s="2"/>
      <c r="J12" s="32">
        <v>0</v>
      </c>
      <c r="K12" s="2">
        <v>0</v>
      </c>
      <c r="L12" s="49">
        <v>0</v>
      </c>
      <c r="M12" s="49">
        <v>0</v>
      </c>
      <c r="N12" s="49">
        <v>0</v>
      </c>
      <c r="O12" s="49">
        <v>0</v>
      </c>
      <c r="P12" s="32">
        <f t="shared" si="0"/>
        <v>0</v>
      </c>
      <c r="Q12" s="50">
        <f t="shared" si="1"/>
        <v>0</v>
      </c>
      <c r="R12" s="16" t="s">
        <v>12</v>
      </c>
    </row>
    <row r="14" spans="1:18" x14ac:dyDescent="0.25">
      <c r="A14" s="21"/>
      <c r="B14" s="71" t="s">
        <v>81</v>
      </c>
      <c r="C14" s="73"/>
      <c r="D14" s="11"/>
    </row>
    <row r="15" spans="1:18" ht="18.75" customHeight="1" x14ac:dyDescent="0.25">
      <c r="A15" s="21"/>
      <c r="B15" s="71" t="s">
        <v>88</v>
      </c>
      <c r="C15" s="71"/>
      <c r="D15" s="71"/>
      <c r="E15" s="73"/>
      <c r="F15" s="73"/>
    </row>
    <row r="16" spans="1:18" ht="19.5" customHeight="1" x14ac:dyDescent="0.25">
      <c r="A16" s="21"/>
      <c r="B16" s="71" t="s">
        <v>80</v>
      </c>
      <c r="C16" s="73"/>
      <c r="D16" s="21"/>
      <c r="E16" s="11"/>
    </row>
    <row r="17" spans="1:6" ht="13.5" customHeight="1" x14ac:dyDescent="0.25">
      <c r="A17" s="21"/>
      <c r="B17" s="71" t="s">
        <v>83</v>
      </c>
      <c r="C17" s="72"/>
      <c r="D17" s="72"/>
      <c r="E17" s="72"/>
      <c r="F17" s="72"/>
    </row>
    <row r="18" spans="1:6" x14ac:dyDescent="0.25">
      <c r="A18" s="21"/>
      <c r="B18" s="22" t="s">
        <v>84</v>
      </c>
      <c r="C18" s="21"/>
      <c r="D18" s="21"/>
      <c r="E18" s="11"/>
    </row>
    <row r="19" spans="1:6" x14ac:dyDescent="0.25">
      <c r="A19" s="21"/>
      <c r="B19" s="22" t="s">
        <v>85</v>
      </c>
      <c r="C19" s="21"/>
      <c r="D19" s="21"/>
      <c r="E19" s="11"/>
    </row>
    <row r="20" spans="1:6" x14ac:dyDescent="0.25">
      <c r="A20" s="21"/>
      <c r="B20" s="22" t="s">
        <v>86</v>
      </c>
      <c r="C20" s="21"/>
    </row>
  </sheetData>
  <autoFilter ref="A5:S6">
    <filterColumn colId="9" showButton="0"/>
    <filterColumn colId="10" showButton="0"/>
    <filterColumn colId="11" showButton="0"/>
    <filterColumn colId="12" showButton="0"/>
    <filterColumn colId="13" showButton="0"/>
    <sortState ref="A8:S12">
      <sortCondition descending="1" ref="Q5:Q6"/>
    </sortState>
  </autoFilter>
  <mergeCells count="22">
    <mergeCell ref="Q5:Q6"/>
    <mergeCell ref="R5:R6"/>
    <mergeCell ref="J5:O5"/>
    <mergeCell ref="A5:A6"/>
    <mergeCell ref="B5:B6"/>
    <mergeCell ref="C5:C6"/>
    <mergeCell ref="D5:D6"/>
    <mergeCell ref="E5:E6"/>
    <mergeCell ref="B1:R1"/>
    <mergeCell ref="B2:R2"/>
    <mergeCell ref="B3:R3"/>
    <mergeCell ref="B4:F4"/>
    <mergeCell ref="G4:H4"/>
    <mergeCell ref="B17:F17"/>
    <mergeCell ref="B15:F15"/>
    <mergeCell ref="B16:C16"/>
    <mergeCell ref="P5:P6"/>
    <mergeCell ref="B14:C14"/>
    <mergeCell ref="F5:F6"/>
    <mergeCell ref="G5:G6"/>
    <mergeCell ref="H5:H6"/>
    <mergeCell ref="I5:I6"/>
  </mergeCells>
  <pageMargins left="0.7" right="0.7" top="0.75" bottom="0.75" header="0.3" footer="0.3"/>
  <pageSetup paperSize="9" scale="6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2021-12-25T11:28:49Z</dcterms:modified>
</cp:coreProperties>
</file>