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stasp\OneDrive\Рабочий стол\"/>
    </mc:Choice>
  </mc:AlternateContent>
  <xr:revisionPtr revIDLastSave="0" documentId="13_ncr:1_{2DB3AFFB-2A42-4656-9B18-B56DF4D2D4C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7 класс" sheetId="1" r:id="rId1"/>
    <sheet name="8 класс (копия)" sheetId="2" r:id="rId2"/>
    <sheet name="10 класс" sheetId="4" r:id="rId3"/>
    <sheet name="11 класс" sheetId="5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5" l="1"/>
  <c r="M16" i="5"/>
  <c r="M7" i="5"/>
  <c r="M8" i="5"/>
  <c r="M14" i="5"/>
  <c r="M22" i="5"/>
  <c r="M11" i="5"/>
  <c r="M20" i="5"/>
  <c r="M24" i="5"/>
  <c r="M12" i="5"/>
  <c r="M21" i="5"/>
  <c r="M25" i="5"/>
  <c r="M18" i="5"/>
  <c r="M17" i="5"/>
  <c r="M13" i="5"/>
  <c r="M23" i="5"/>
  <c r="M27" i="5"/>
  <c r="M26" i="5"/>
  <c r="M10" i="5"/>
  <c r="M15" i="5"/>
  <c r="M9" i="5"/>
  <c r="M7" i="4"/>
  <c r="M9" i="4"/>
  <c r="M26" i="4"/>
  <c r="M14" i="4"/>
  <c r="M16" i="4"/>
  <c r="M8" i="4"/>
  <c r="M18" i="4"/>
  <c r="M19" i="4"/>
  <c r="M17" i="4"/>
  <c r="M20" i="4"/>
  <c r="M12" i="4"/>
  <c r="M24" i="4"/>
  <c r="M25" i="4"/>
  <c r="M27" i="4"/>
  <c r="M10" i="4"/>
  <c r="M21" i="4"/>
  <c r="M22" i="4"/>
  <c r="M13" i="4"/>
  <c r="M23" i="4"/>
  <c r="M11" i="4"/>
  <c r="M15" i="4"/>
  <c r="S7" i="2"/>
  <c r="S8" i="2"/>
  <c r="S9" i="2"/>
  <c r="S10" i="2"/>
  <c r="S11" i="2"/>
  <c r="S12" i="2"/>
  <c r="S8" i="1"/>
  <c r="S9" i="1"/>
  <c r="S10" i="1"/>
  <c r="S11" i="1"/>
  <c r="S7" i="1"/>
  <c r="R9" i="2"/>
  <c r="R8" i="2"/>
  <c r="R12" i="2"/>
  <c r="R7" i="2"/>
  <c r="R10" i="2"/>
  <c r="R11" i="2"/>
  <c r="R8" i="1"/>
  <c r="R11" i="1"/>
  <c r="R10" i="1"/>
  <c r="R7" i="1"/>
  <c r="R9" i="1"/>
</calcChain>
</file>

<file path=xl/sharedStrings.xml><?xml version="1.0" encoding="utf-8"?>
<sst xmlns="http://schemas.openxmlformats.org/spreadsheetml/2006/main" count="493" uniqueCount="195">
  <si>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</si>
  <si>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</si>
  <si>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</si>
  <si>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</si>
  <si>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</si>
  <si>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астрономия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</si>
  <si>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</si>
  <si>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</si>
  <si>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</si>
  <si>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</si>
  <si>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</si>
  <si>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</si>
  <si>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</si>
  <si>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</si>
  <si>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</si>
  <si>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</si>
  <si>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</si>
  <si>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</si>
  <si>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</si>
  <si>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</si>
  <si>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Тактинова</t>
  </si>
  <si>
    <t>Байсана</t>
  </si>
  <si>
    <t>Арлтановна</t>
  </si>
  <si>
    <t>МБОУ "СОШ №4"</t>
  </si>
  <si>
    <t xml:space="preserve">Бадмаев </t>
  </si>
  <si>
    <t>Арслан</t>
  </si>
  <si>
    <t>Александрович</t>
  </si>
  <si>
    <t>МБОУ "СОШ № 17" им.Кугультинова Д.Н.</t>
  </si>
  <si>
    <t>Бараева</t>
  </si>
  <si>
    <t>Анджелина</t>
  </si>
  <si>
    <t>Николаевна</t>
  </si>
  <si>
    <t>Церенова</t>
  </si>
  <si>
    <t>Алена</t>
  </si>
  <si>
    <t>Станиславовна</t>
  </si>
  <si>
    <t>Самаев</t>
  </si>
  <si>
    <t>Бата</t>
  </si>
  <si>
    <t>Наранович</t>
  </si>
  <si>
    <t>ж</t>
  </si>
  <si>
    <t>самоподготовка</t>
  </si>
  <si>
    <t>Нимбуев Александр Владимирович</t>
  </si>
  <si>
    <t>Колкарёва</t>
  </si>
  <si>
    <t>Даяна</t>
  </si>
  <si>
    <t>Вадимовна</t>
  </si>
  <si>
    <t>МБОУ "Элистинский лицей"</t>
  </si>
  <si>
    <t>Манжиева Татьяна-Сангаджигоряевна</t>
  </si>
  <si>
    <t xml:space="preserve">Камаева </t>
  </si>
  <si>
    <t xml:space="preserve">Церенова </t>
  </si>
  <si>
    <t>Айтана</t>
  </si>
  <si>
    <t>Баатровна</t>
  </si>
  <si>
    <t xml:space="preserve">Мамутова </t>
  </si>
  <si>
    <t>Алика</t>
  </si>
  <si>
    <t>Эренценовна</t>
  </si>
  <si>
    <t xml:space="preserve">Чупова </t>
  </si>
  <si>
    <t>Алтана</t>
  </si>
  <si>
    <t>Юрьевна</t>
  </si>
  <si>
    <t xml:space="preserve">Халингинов </t>
  </si>
  <si>
    <t>Кирсан</t>
  </si>
  <si>
    <t>Саналович</t>
  </si>
  <si>
    <t>Полина</t>
  </si>
  <si>
    <t>Саналовна</t>
  </si>
  <si>
    <t>Витальевна</t>
  </si>
  <si>
    <t>Лавгаева</t>
  </si>
  <si>
    <t>Кермен</t>
  </si>
  <si>
    <t>Валентиновна</t>
  </si>
  <si>
    <t>МБОУ "СОШ №21"</t>
  </si>
  <si>
    <t>10а</t>
  </si>
  <si>
    <t>Эрдниева Александра Михайловна</t>
  </si>
  <si>
    <t xml:space="preserve">Евсеенко </t>
  </si>
  <si>
    <t>Артем</t>
  </si>
  <si>
    <t xml:space="preserve"> Юрьевич</t>
  </si>
  <si>
    <t>МБОУ Средняя общеобразовательная школа №15"</t>
  </si>
  <si>
    <t>Монкилов Элвг Радиевич</t>
  </si>
  <si>
    <t xml:space="preserve">Очирова </t>
  </si>
  <si>
    <t xml:space="preserve">Ангелина </t>
  </si>
  <si>
    <t xml:space="preserve">Дьяченко </t>
  </si>
  <si>
    <t xml:space="preserve">Анастасия </t>
  </si>
  <si>
    <t xml:space="preserve">Романовна </t>
  </si>
  <si>
    <t>Давид</t>
  </si>
  <si>
    <t>Алексеевич</t>
  </si>
  <si>
    <t>Муниципальное бюджетное общеобразовательное учреждение "Средняя общеобразовательная школа №20"</t>
  </si>
  <si>
    <t xml:space="preserve">Сангаджиев Владимир Николаевич </t>
  </si>
  <si>
    <t>Сангаджиев</t>
  </si>
  <si>
    <t>Вячеслав</t>
  </si>
  <si>
    <t>Багеев</t>
  </si>
  <si>
    <t>Денис</t>
  </si>
  <si>
    <t xml:space="preserve">Эвиева </t>
  </si>
  <si>
    <t>Виктория</t>
  </si>
  <si>
    <t>Валерьевна</t>
  </si>
  <si>
    <t>Манжиева Татьяна Сангаджи-Горяевна</t>
  </si>
  <si>
    <t xml:space="preserve">Малиев </t>
  </si>
  <si>
    <t>Роман</t>
  </si>
  <si>
    <t>Игоревич</t>
  </si>
  <si>
    <t xml:space="preserve">Басангова </t>
  </si>
  <si>
    <t>Амина</t>
  </si>
  <si>
    <t>Арсланговна</t>
  </si>
  <si>
    <t xml:space="preserve">Явашкаева </t>
  </si>
  <si>
    <t>Бадмаевна</t>
  </si>
  <si>
    <t xml:space="preserve">Цигаменко </t>
  </si>
  <si>
    <t xml:space="preserve">Ольга </t>
  </si>
  <si>
    <t>Александровна</t>
  </si>
  <si>
    <t xml:space="preserve">Ефремова </t>
  </si>
  <si>
    <t>Екатерина</t>
  </si>
  <si>
    <t>Романовна</t>
  </si>
  <si>
    <t>Макаев</t>
  </si>
  <si>
    <t>Данзан</t>
  </si>
  <si>
    <t>Баатрович</t>
  </si>
  <si>
    <t>МБОУ "СОШ №18 имени Б.Б.Городовикова"</t>
  </si>
  <si>
    <t>Черкасова Надежда Немяшовна</t>
  </si>
  <si>
    <t>Ендонова</t>
  </si>
  <si>
    <t>Айса</t>
  </si>
  <si>
    <t>Эрдниева</t>
  </si>
  <si>
    <t>Гиляна</t>
  </si>
  <si>
    <t>Сергеевна</t>
  </si>
  <si>
    <t>Горяева</t>
  </si>
  <si>
    <t>Аяна</t>
  </si>
  <si>
    <t>Чимидовна</t>
  </si>
  <si>
    <t>Очирова</t>
  </si>
  <si>
    <t>Анира</t>
  </si>
  <si>
    <t>Владиславовна</t>
  </si>
  <si>
    <t>Басанова</t>
  </si>
  <si>
    <t>Эвелина</t>
  </si>
  <si>
    <t>Мугаев</t>
  </si>
  <si>
    <t>Витальевич</t>
  </si>
  <si>
    <t>Бамбушева</t>
  </si>
  <si>
    <t xml:space="preserve">Пашнина  </t>
  </si>
  <si>
    <t xml:space="preserve">Виктория  </t>
  </si>
  <si>
    <t>МБОУ "Средняя общеобразовательная школа № 2"</t>
  </si>
  <si>
    <t>Нимгиров Торма Утнасунович</t>
  </si>
  <si>
    <t xml:space="preserve">Баулкин </t>
  </si>
  <si>
    <t>Данир</t>
  </si>
  <si>
    <t>Вадимович</t>
  </si>
  <si>
    <t>МБОУ "СОШ № 12"</t>
  </si>
  <si>
    <t xml:space="preserve">Дамбинова  Ольга Петровна </t>
  </si>
  <si>
    <t xml:space="preserve">Санджиева </t>
  </si>
  <si>
    <t>Карина</t>
  </si>
  <si>
    <t>Менкеевна</t>
  </si>
  <si>
    <t xml:space="preserve">Слободчиков </t>
  </si>
  <si>
    <t xml:space="preserve">Владимирович </t>
  </si>
  <si>
    <t>23.112005</t>
  </si>
  <si>
    <t xml:space="preserve">Кодлаев </t>
  </si>
  <si>
    <t xml:space="preserve">Давид </t>
  </si>
  <si>
    <t xml:space="preserve">Мукулдаев </t>
  </si>
  <si>
    <t xml:space="preserve">Умар </t>
  </si>
  <si>
    <t>Викторович</t>
  </si>
  <si>
    <t xml:space="preserve">Харченко </t>
  </si>
  <si>
    <t xml:space="preserve">Арина </t>
  </si>
  <si>
    <t xml:space="preserve">Менкеева </t>
  </si>
  <si>
    <t xml:space="preserve">Ирина </t>
  </si>
  <si>
    <t>Джангаровна</t>
  </si>
  <si>
    <t xml:space="preserve">Довданов </t>
  </si>
  <si>
    <t xml:space="preserve">Таши </t>
  </si>
  <si>
    <t>Петрович</t>
  </si>
  <si>
    <t xml:space="preserve">Баранов </t>
  </si>
  <si>
    <t xml:space="preserve">Адьян </t>
  </si>
  <si>
    <t>Мингиянович</t>
  </si>
  <si>
    <t>Халгаева</t>
  </si>
  <si>
    <t>Алексеевна</t>
  </si>
  <si>
    <t>МБОУ «Элистинская многопрофильная гимназия личностно ориентированного обучения и воспитания»</t>
  </si>
  <si>
    <t>Мемеева Роза Нимиевна</t>
  </si>
  <si>
    <t>Отчиева Баира Юрьевна</t>
  </si>
  <si>
    <t>Лиджиева</t>
  </si>
  <si>
    <t>Бальчинов</t>
  </si>
  <si>
    <t>Санджи</t>
  </si>
  <si>
    <t>Джигаева</t>
  </si>
  <si>
    <t>Баировна</t>
  </si>
  <si>
    <t>Шараева</t>
  </si>
  <si>
    <t>Сар-Герел</t>
  </si>
  <si>
    <t>Мазановна</t>
  </si>
  <si>
    <t>Эрдненова</t>
  </si>
  <si>
    <t>Юлия</t>
  </si>
  <si>
    <t>Геннадьевна</t>
  </si>
  <si>
    <t>Эректеева</t>
  </si>
  <si>
    <t>Энкира</t>
  </si>
  <si>
    <t>Магнеев</t>
  </si>
  <si>
    <t>Максим</t>
  </si>
  <si>
    <t xml:space="preserve">Годгаев </t>
  </si>
  <si>
    <t>Эренцен</t>
  </si>
  <si>
    <t>Саврович</t>
  </si>
  <si>
    <t xml:space="preserve">Болдырева </t>
  </si>
  <si>
    <t>Алина</t>
  </si>
  <si>
    <t>Дмитриевна</t>
  </si>
  <si>
    <t>Авшеев</t>
  </si>
  <si>
    <t>Чингис</t>
  </si>
  <si>
    <t>Эрменович</t>
  </si>
  <si>
    <t>Черкасова Надежда Немяшевна</t>
  </si>
  <si>
    <t>Халгаев</t>
  </si>
  <si>
    <t>%</t>
  </si>
  <si>
    <t>Победитель</t>
  </si>
  <si>
    <t>Председатель</t>
  </si>
  <si>
    <t>Бембитов Д.Б.</t>
  </si>
  <si>
    <t>Жюри</t>
  </si>
  <si>
    <t>Гольдварг Т.Б.</t>
  </si>
  <si>
    <t>Призер</t>
  </si>
  <si>
    <t>.</t>
  </si>
  <si>
    <t>Шивидов Н.К.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</si>
</sst>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0" fontId="2" fillId="4" borderId="1" xfId="0" applyFont="1" applyFill="1" applyBorder="1"/>
    <xf numFmtId="164" fontId="2" fillId="0" borderId="1" xfId="0" applyNumberFormat="1" applyFont="1" applyBorder="1"/>
    <xf numFmtId="0" fontId="4" fillId="0" borderId="0" xfId="0" applyFont="1"/>
    <xf numFmtId="0" fontId="2" fillId="5" borderId="0" xfId="0" applyFont="1" applyFill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/>
    <xf numFmtId="164" fontId="2" fillId="5" borderId="1" xfId="0" applyNumberFormat="1" applyFont="1" applyFill="1" applyBorder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14" fontId="5" fillId="0" borderId="2" xfId="0" applyNumberFormat="1" applyFont="1" applyBorder="1" applyAlignment="1">
      <alignment horizontal="center" vertical="top"/>
    </xf>
    <xf numFmtId="0" fontId="0" fillId="0" borderId="2" xfId="0" applyBorder="1"/>
    <xf numFmtId="0" fontId="5" fillId="0" borderId="2" xfId="0" applyFont="1" applyBorder="1" applyAlignment="1">
      <alignment horizontal="left" vertical="top"/>
    </xf>
    <xf numFmtId="0" fontId="2" fillId="8" borderId="1" xfId="0" applyFont="1" applyFill="1" applyBorder="1"/>
    <xf numFmtId="0" fontId="2" fillId="8" borderId="3" xfId="0" applyFont="1" applyFill="1" applyBorder="1"/>
    <xf numFmtId="0" fontId="6" fillId="0" borderId="2" xfId="0" applyFont="1" applyBorder="1" applyAlignment="1">
      <alignment horizontal="center" vertical="top"/>
    </xf>
    <xf numFmtId="14" fontId="6" fillId="0" borderId="2" xfId="0" applyNumberFormat="1" applyFont="1" applyBorder="1" applyAlignment="1">
      <alignment horizontal="center" vertical="top"/>
    </xf>
    <xf numFmtId="0" fontId="6" fillId="0" borderId="2" xfId="1" applyFont="1" applyBorder="1" applyAlignment="1">
      <alignment vertical="top"/>
    </xf>
    <xf numFmtId="0" fontId="6" fillId="0" borderId="2" xfId="1" applyFont="1" applyBorder="1" applyAlignment="1">
      <alignment horizontal="center" vertical="top"/>
    </xf>
    <xf numFmtId="14" fontId="6" fillId="0" borderId="2" xfId="1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6" fillId="7" borderId="2" xfId="0" applyFont="1" applyFill="1" applyBorder="1" applyAlignment="1">
      <alignment horizontal="center" vertical="top"/>
    </xf>
    <xf numFmtId="0" fontId="6" fillId="7" borderId="2" xfId="0" applyFont="1" applyFill="1" applyBorder="1" applyAlignment="1">
      <alignment vertical="top"/>
    </xf>
    <xf numFmtId="0" fontId="0" fillId="7" borderId="0" xfId="0" applyFill="1"/>
    <xf numFmtId="0" fontId="5" fillId="7" borderId="2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vertical="top"/>
    </xf>
    <xf numFmtId="14" fontId="6" fillId="7" borderId="2" xfId="0" applyNumberFormat="1" applyFont="1" applyFill="1" applyBorder="1" applyAlignment="1">
      <alignment horizontal="center" vertical="top"/>
    </xf>
    <xf numFmtId="0" fontId="5" fillId="7" borderId="2" xfId="1" applyFont="1" applyFill="1" applyBorder="1" applyAlignment="1">
      <alignment vertical="top"/>
    </xf>
    <xf numFmtId="0" fontId="4" fillId="5" borderId="0" xfId="0" applyFont="1" applyFill="1"/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14" fontId="5" fillId="6" borderId="2" xfId="0" applyNumberFormat="1" applyFont="1" applyFill="1" applyBorder="1" applyAlignment="1">
      <alignment horizontal="left" vertical="top"/>
    </xf>
    <xf numFmtId="14" fontId="5" fillId="6" borderId="2" xfId="0" applyNumberFormat="1" applyFont="1" applyFill="1" applyBorder="1" applyAlignment="1">
      <alignment horizontal="center" vertical="top"/>
    </xf>
    <xf numFmtId="14" fontId="5" fillId="7" borderId="2" xfId="0" applyNumberFormat="1" applyFont="1" applyFill="1" applyBorder="1" applyAlignment="1">
      <alignment horizontal="center" vertical="top"/>
    </xf>
    <xf numFmtId="0" fontId="5" fillId="0" borderId="2" xfId="0" applyFont="1" applyBorder="1"/>
    <xf numFmtId="0" fontId="0" fillId="7" borderId="2" xfId="0" applyFill="1" applyBorder="1"/>
    <xf numFmtId="0" fontId="5" fillId="0" borderId="5" xfId="0" applyFont="1" applyBorder="1" applyAlignment="1">
      <alignment horizontal="center" vertical="top"/>
    </xf>
    <xf numFmtId="0" fontId="5" fillId="7" borderId="5" xfId="1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6" fillId="7" borderId="5" xfId="0" applyFont="1" applyFill="1" applyBorder="1" applyAlignment="1">
      <alignment horizontal="left" vertical="top"/>
    </xf>
    <xf numFmtId="0" fontId="6" fillId="0" borderId="5" xfId="0" applyFont="1" applyBorder="1" applyAlignment="1">
      <alignment vertical="top" shrinkToFit="1"/>
    </xf>
    <xf numFmtId="0" fontId="6" fillId="7" borderId="5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1" xfId="0" applyBorder="1"/>
    <xf numFmtId="0" fontId="4" fillId="0" borderId="1" xfId="0" applyFont="1" applyBorder="1"/>
    <xf numFmtId="0" fontId="6" fillId="6" borderId="2" xfId="0" applyFont="1" applyFill="1" applyBorder="1" applyAlignment="1">
      <alignment horizontal="left" vertical="top"/>
    </xf>
    <xf numFmtId="14" fontId="6" fillId="6" borderId="2" xfId="0" applyNumberFormat="1" applyFont="1" applyFill="1" applyBorder="1" applyAlignment="1">
      <alignment horizontal="left" vertical="top"/>
    </xf>
    <xf numFmtId="14" fontId="6" fillId="6" borderId="2" xfId="0" applyNumberFormat="1" applyFont="1" applyFill="1" applyBorder="1" applyAlignment="1">
      <alignment horizontal="center" vertical="top"/>
    </xf>
    <xf numFmtId="0" fontId="6" fillId="7" borderId="2" xfId="1" applyFont="1" applyFill="1" applyBorder="1" applyAlignment="1">
      <alignment horizontal="center" vertical="top"/>
    </xf>
    <xf numFmtId="0" fontId="4" fillId="7" borderId="1" xfId="0" applyFont="1" applyFill="1" applyBorder="1"/>
    <xf numFmtId="0" fontId="4" fillId="0" borderId="3" xfId="0" applyFont="1" applyBorder="1"/>
    <xf numFmtId="0" fontId="4" fillId="7" borderId="2" xfId="0" applyFont="1" applyFill="1" applyBorder="1"/>
    <xf numFmtId="0" fontId="4" fillId="0" borderId="2" xfId="0" applyFont="1" applyBorder="1"/>
    <xf numFmtId="0" fontId="4" fillId="0" borderId="8" xfId="0" applyFont="1" applyBorder="1"/>
    <xf numFmtId="0" fontId="2" fillId="8" borderId="3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6" borderId="2" xfId="0" applyFont="1" applyFill="1" applyBorder="1" applyAlignment="1">
      <alignment vertical="top"/>
    </xf>
    <xf numFmtId="14" fontId="5" fillId="6" borderId="2" xfId="0" applyNumberFormat="1" applyFont="1" applyFill="1" applyBorder="1" applyAlignment="1">
      <alignment vertical="top"/>
    </xf>
    <xf numFmtId="0" fontId="6" fillId="7" borderId="2" xfId="1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14" fontId="5" fillId="6" borderId="4" xfId="0" applyNumberFormat="1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6" fillId="7" borderId="4" xfId="0" applyFont="1" applyFill="1" applyBorder="1" applyAlignment="1">
      <alignment horizontal="center" vertical="top"/>
    </xf>
    <xf numFmtId="14" fontId="5" fillId="6" borderId="4" xfId="0" applyNumberFormat="1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/>
    </xf>
    <xf numFmtId="0" fontId="6" fillId="7" borderId="4" xfId="1" applyFont="1" applyFill="1" applyBorder="1" applyAlignment="1">
      <alignment vertical="top"/>
    </xf>
    <xf numFmtId="0" fontId="2" fillId="5" borderId="2" xfId="0" applyFont="1" applyFill="1" applyBorder="1" applyAlignment="1">
      <alignment horizontal="center"/>
    </xf>
    <xf numFmtId="0" fontId="4" fillId="7" borderId="0" xfId="0" applyFont="1" applyFill="1"/>
    <xf numFmtId="0" fontId="0" fillId="0" borderId="4" xfId="0" applyBorder="1"/>
    <xf numFmtId="0" fontId="0" fillId="7" borderId="4" xfId="0" applyFill="1" applyBorder="1"/>
    <xf numFmtId="165" fontId="4" fillId="5" borderId="0" xfId="0" applyNumberFormat="1" applyFont="1" applyFill="1"/>
    <xf numFmtId="165" fontId="0" fillId="9" borderId="2" xfId="0" applyNumberFormat="1" applyFill="1" applyBorder="1" applyAlignment="1">
      <alignment horizontal="center"/>
    </xf>
    <xf numFmtId="165" fontId="0" fillId="0" borderId="2" xfId="0" applyNumberFormat="1" applyBorder="1"/>
    <xf numFmtId="165" fontId="0" fillId="7" borderId="0" xfId="0" applyNumberFormat="1" applyFill="1"/>
    <xf numFmtId="165" fontId="0" fillId="0" borderId="0" xfId="0" applyNumberFormat="1"/>
    <xf numFmtId="0" fontId="4" fillId="0" borderId="6" xfId="0" applyFont="1" applyBorder="1"/>
    <xf numFmtId="0" fontId="7" fillId="0" borderId="1" xfId="0" applyFont="1" applyBorder="1"/>
    <xf numFmtId="0" fontId="8" fillId="0" borderId="0" xfId="0" applyFont="1"/>
    <xf numFmtId="0" fontId="2" fillId="8" borderId="6" xfId="0" applyFont="1" applyFill="1" applyBorder="1" applyAlignment="1">
      <alignment horizontal="center"/>
    </xf>
    <xf numFmtId="0" fontId="8" fillId="0" borderId="1" xfId="0" applyFont="1" applyBorder="1"/>
    <xf numFmtId="0" fontId="4" fillId="7" borderId="8" xfId="0" applyFont="1" applyFill="1" applyBorder="1"/>
    <xf numFmtId="0" fontId="8" fillId="0" borderId="2" xfId="0" applyFont="1" applyBorder="1"/>
    <xf numFmtId="0" fontId="0" fillId="7" borderId="7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38"/>
  <sheetViews>
    <sheetView zoomScaleNormal="100" workbookViewId="0">
      <selection activeCell="D19" sqref="D19"/>
    </sheetView>
  </sheetViews>
  <sheetFormatPr defaultColWidth="12.5546875" defaultRowHeight="15.75" customHeight="1" x14ac:dyDescent="0.25"/>
  <cols>
    <col min="1" max="1" width="4.33203125" customWidth="1"/>
    <col min="3" max="3" width="15.109375" customWidth="1"/>
    <col min="5" max="5" width="4.109375" customWidth="1"/>
    <col min="7" max="7" width="8.109375" customWidth="1"/>
    <col min="8" max="8" width="7.33203125" customWidth="1"/>
    <col min="9" max="9" width="4.33203125" customWidth="1"/>
    <col min="10" max="10" width="16.33203125" customWidth="1"/>
    <col min="12" max="17" width="4.6640625" customWidth="1"/>
    <col min="18" max="18" width="18.5546875" customWidth="1"/>
    <col min="19" max="19" width="12.5546875" style="86"/>
  </cols>
  <sheetData>
    <row r="1" spans="1:19" ht="13.2" x14ac:dyDescent="0.25">
      <c r="A1" s="1" t="s">
        <v>0</v>
      </c>
      <c r="B1" s="2" t="s">
        <v>1</v>
      </c>
      <c r="C1" s="2"/>
      <c r="D1" s="2"/>
      <c r="E1" s="2"/>
      <c r="F1" s="2"/>
      <c r="G1" s="2"/>
      <c r="H1" s="3"/>
      <c r="I1" s="3"/>
      <c r="J1" s="3"/>
      <c r="L1" s="33"/>
      <c r="M1" s="33"/>
      <c r="N1" s="33"/>
      <c r="O1" s="33"/>
      <c r="P1" s="33"/>
      <c r="Q1" s="33"/>
      <c r="R1" s="11"/>
      <c r="S1" s="82"/>
    </row>
    <row r="2" spans="1:19" ht="13.2" x14ac:dyDescent="0.25">
      <c r="A2" s="3"/>
      <c r="B2" s="4" t="s">
        <v>2</v>
      </c>
      <c r="C2" s="5" t="s">
        <v>3</v>
      </c>
      <c r="D2" s="3" t="s">
        <v>0</v>
      </c>
      <c r="E2" s="3"/>
      <c r="F2" s="3"/>
      <c r="G2" s="3"/>
      <c r="H2" s="3"/>
      <c r="I2" s="3"/>
      <c r="J2" s="3"/>
      <c r="L2" s="33"/>
      <c r="M2" s="33"/>
      <c r="N2" s="33"/>
      <c r="O2" s="33"/>
      <c r="P2" s="33"/>
      <c r="Q2" s="33"/>
      <c r="R2" s="11"/>
      <c r="S2" s="82"/>
    </row>
    <row r="3" spans="1:19" ht="13.2" x14ac:dyDescent="0.25">
      <c r="A3" s="3"/>
      <c r="B3" s="4" t="s">
        <v>4</v>
      </c>
      <c r="C3" s="3" t="s">
        <v>5</v>
      </c>
      <c r="D3" s="3"/>
      <c r="E3" s="3"/>
      <c r="F3" s="3"/>
      <c r="G3" s="3"/>
      <c r="H3" s="3"/>
      <c r="I3" s="3"/>
      <c r="J3" s="3"/>
      <c r="L3" s="33"/>
      <c r="M3" s="33"/>
      <c r="N3" s="33"/>
      <c r="O3" s="33"/>
      <c r="P3" s="33"/>
      <c r="Q3" s="33"/>
      <c r="R3" s="11"/>
      <c r="S3" s="82"/>
    </row>
    <row r="4" spans="1:19" ht="13.2" x14ac:dyDescent="0.25">
      <c r="A4" s="3"/>
      <c r="B4" s="4" t="s">
        <v>6</v>
      </c>
      <c r="C4" s="3">
        <v>7</v>
      </c>
      <c r="D4" s="3"/>
      <c r="E4" s="3"/>
      <c r="F4" s="3"/>
      <c r="G4" s="3"/>
      <c r="H4" s="3"/>
      <c r="I4" s="3"/>
      <c r="J4" s="3"/>
      <c r="L4" s="33"/>
      <c r="M4" s="33"/>
      <c r="N4" s="33"/>
      <c r="O4" s="33"/>
      <c r="P4" s="33"/>
      <c r="Q4" s="33"/>
      <c r="R4" s="11"/>
      <c r="S4" s="82"/>
    </row>
    <row r="5" spans="1:19" ht="13.2" x14ac:dyDescent="0.25">
      <c r="A5" s="3"/>
      <c r="B5" s="6" t="s">
        <v>7</v>
      </c>
      <c r="C5" s="3">
        <v>48</v>
      </c>
      <c r="D5" s="3"/>
      <c r="E5" s="3"/>
      <c r="F5" s="7"/>
      <c r="G5" s="3"/>
      <c r="H5" s="3"/>
      <c r="I5" s="3"/>
      <c r="J5" s="3"/>
      <c r="L5" s="33"/>
      <c r="M5" s="33"/>
      <c r="N5" s="33"/>
      <c r="O5" s="33"/>
      <c r="P5" s="33"/>
      <c r="Q5" s="33"/>
      <c r="R5" s="11"/>
      <c r="S5" s="82"/>
    </row>
    <row r="6" spans="1:19" ht="13.2" x14ac:dyDescent="0.25">
      <c r="A6" s="18" t="s">
        <v>9</v>
      </c>
      <c r="B6" s="18" t="s">
        <v>10</v>
      </c>
      <c r="C6" s="18" t="s">
        <v>11</v>
      </c>
      <c r="D6" s="18" t="s">
        <v>12</v>
      </c>
      <c r="E6" s="18" t="s">
        <v>13</v>
      </c>
      <c r="F6" s="18" t="s">
        <v>14</v>
      </c>
      <c r="G6" s="34" t="s">
        <v>15</v>
      </c>
      <c r="H6" s="34" t="s">
        <v>16</v>
      </c>
      <c r="I6" s="18" t="s">
        <v>6</v>
      </c>
      <c r="J6" s="18" t="s">
        <v>17</v>
      </c>
      <c r="K6" s="19" t="s">
        <v>18</v>
      </c>
      <c r="L6" s="65">
        <v>1</v>
      </c>
      <c r="M6" s="65">
        <v>2</v>
      </c>
      <c r="N6" s="65">
        <v>3</v>
      </c>
      <c r="O6" s="65">
        <v>4</v>
      </c>
      <c r="P6" s="65">
        <v>5</v>
      </c>
      <c r="Q6" s="65">
        <v>6</v>
      </c>
      <c r="R6" s="66" t="s">
        <v>19</v>
      </c>
      <c r="S6" s="83" t="s">
        <v>186</v>
      </c>
    </row>
    <row r="7" spans="1:19" ht="15.6" x14ac:dyDescent="0.25">
      <c r="A7" s="13">
        <v>1</v>
      </c>
      <c r="B7" s="17" t="s">
        <v>31</v>
      </c>
      <c r="C7" s="17" t="s">
        <v>32</v>
      </c>
      <c r="D7" s="17" t="s">
        <v>33</v>
      </c>
      <c r="E7" s="13" t="s">
        <v>37</v>
      </c>
      <c r="F7" s="15">
        <v>40233</v>
      </c>
      <c r="G7" s="35" t="s">
        <v>15</v>
      </c>
      <c r="H7" s="17" t="s">
        <v>27</v>
      </c>
      <c r="I7" s="13">
        <v>7</v>
      </c>
      <c r="J7" s="14" t="s">
        <v>38</v>
      </c>
      <c r="K7" s="16"/>
      <c r="L7" s="45">
        <v>3</v>
      </c>
      <c r="M7" s="45">
        <v>2</v>
      </c>
      <c r="N7" s="45">
        <v>2</v>
      </c>
      <c r="O7" s="45">
        <v>0</v>
      </c>
      <c r="P7" s="45">
        <v>0</v>
      </c>
      <c r="Q7" s="45">
        <v>0</v>
      </c>
      <c r="R7" s="64">
        <f>SUM(L7+M7+N7+O7+P7+Q7)</f>
        <v>7</v>
      </c>
      <c r="S7" s="84">
        <f>R7*100/48</f>
        <v>14.583333333333334</v>
      </c>
    </row>
    <row r="8" spans="1:19" ht="15.6" x14ac:dyDescent="0.25">
      <c r="A8" s="53">
        <v>2</v>
      </c>
      <c r="B8" s="17" t="s">
        <v>28</v>
      </c>
      <c r="C8" s="17" t="s">
        <v>29</v>
      </c>
      <c r="D8" s="17" t="s">
        <v>30</v>
      </c>
      <c r="E8" s="13" t="s">
        <v>37</v>
      </c>
      <c r="F8" s="15">
        <v>40038</v>
      </c>
      <c r="G8" s="35" t="s">
        <v>15</v>
      </c>
      <c r="H8" s="17" t="s">
        <v>27</v>
      </c>
      <c r="I8" s="13">
        <v>7</v>
      </c>
      <c r="J8" s="14" t="s">
        <v>38</v>
      </c>
      <c r="K8" s="16"/>
      <c r="L8" s="45">
        <v>3.5</v>
      </c>
      <c r="M8" s="45">
        <v>2</v>
      </c>
      <c r="N8" s="45">
        <v>0</v>
      </c>
      <c r="O8" s="45">
        <v>1</v>
      </c>
      <c r="P8" s="45">
        <v>0</v>
      </c>
      <c r="Q8" s="45">
        <v>0</v>
      </c>
      <c r="R8" s="64">
        <f>SUM(L8+M8+N8+O8+P8+Q8)</f>
        <v>6.5</v>
      </c>
      <c r="S8" s="84">
        <f t="shared" ref="S8:S11" si="0">R8*100/48</f>
        <v>13.541666666666666</v>
      </c>
    </row>
    <row r="9" spans="1:19" ht="15.6" x14ac:dyDescent="0.25">
      <c r="A9" s="13">
        <v>3</v>
      </c>
      <c r="B9" s="17" t="s">
        <v>24</v>
      </c>
      <c r="C9" s="17" t="s">
        <v>25</v>
      </c>
      <c r="D9" s="17" t="s">
        <v>26</v>
      </c>
      <c r="E9" s="13" t="s">
        <v>37</v>
      </c>
      <c r="F9" s="15">
        <v>40344</v>
      </c>
      <c r="G9" s="35" t="s">
        <v>15</v>
      </c>
      <c r="H9" s="17" t="s">
        <v>27</v>
      </c>
      <c r="I9" s="13">
        <v>7</v>
      </c>
      <c r="J9" s="14" t="s">
        <v>38</v>
      </c>
      <c r="K9" s="16"/>
      <c r="L9" s="45">
        <v>3.5</v>
      </c>
      <c r="M9" s="45">
        <v>2</v>
      </c>
      <c r="N9" s="45">
        <v>0</v>
      </c>
      <c r="O9" s="45">
        <v>0</v>
      </c>
      <c r="P9" s="45">
        <v>0</v>
      </c>
      <c r="Q9" s="45">
        <v>0</v>
      </c>
      <c r="R9" s="64">
        <f>SUM(L9+M9+N9+O9+P9+Q9)</f>
        <v>5.5</v>
      </c>
      <c r="S9" s="84">
        <f t="shared" si="0"/>
        <v>11.458333333333334</v>
      </c>
    </row>
    <row r="10" spans="1:19" ht="15.6" x14ac:dyDescent="0.25">
      <c r="A10" s="53">
        <v>4</v>
      </c>
      <c r="B10" s="14" t="s">
        <v>20</v>
      </c>
      <c r="C10" s="14" t="s">
        <v>21</v>
      </c>
      <c r="D10" s="14" t="s">
        <v>22</v>
      </c>
      <c r="E10" s="13" t="s">
        <v>37</v>
      </c>
      <c r="F10" s="15">
        <v>40001</v>
      </c>
      <c r="G10" s="35" t="s">
        <v>15</v>
      </c>
      <c r="H10" s="14" t="s">
        <v>23</v>
      </c>
      <c r="I10" s="13">
        <v>7</v>
      </c>
      <c r="J10" s="14" t="s">
        <v>38</v>
      </c>
      <c r="K10" s="80"/>
      <c r="L10" s="81">
        <v>3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64">
        <f>SUM(L10+M10+N10+O10+P10+Q10)</f>
        <v>3</v>
      </c>
      <c r="S10" s="84">
        <f t="shared" si="0"/>
        <v>6.25</v>
      </c>
    </row>
    <row r="11" spans="1:19" ht="15.6" x14ac:dyDescent="0.25">
      <c r="A11" s="13">
        <v>5</v>
      </c>
      <c r="B11" s="17" t="s">
        <v>34</v>
      </c>
      <c r="C11" s="17" t="s">
        <v>35</v>
      </c>
      <c r="D11" s="17" t="s">
        <v>36</v>
      </c>
      <c r="E11" s="13" t="s">
        <v>8</v>
      </c>
      <c r="F11" s="15">
        <v>39991</v>
      </c>
      <c r="G11" s="35" t="s">
        <v>15</v>
      </c>
      <c r="H11" s="17" t="s">
        <v>27</v>
      </c>
      <c r="I11" s="13">
        <v>7</v>
      </c>
      <c r="J11" s="14" t="s">
        <v>38</v>
      </c>
      <c r="K11" s="16"/>
      <c r="L11" s="45">
        <v>0</v>
      </c>
      <c r="M11" s="45">
        <v>2</v>
      </c>
      <c r="N11" s="45">
        <v>0</v>
      </c>
      <c r="O11" s="45">
        <v>0</v>
      </c>
      <c r="P11" s="45">
        <v>0</v>
      </c>
      <c r="Q11" s="45">
        <v>0</v>
      </c>
      <c r="R11" s="64">
        <f>SUM(L11+M11+N11+O11+P11+Q11)</f>
        <v>2</v>
      </c>
      <c r="S11" s="84">
        <f t="shared" si="0"/>
        <v>4.166666666666667</v>
      </c>
    </row>
    <row r="12" spans="1:19" ht="13.2" x14ac:dyDescent="0.25">
      <c r="A12" s="8"/>
      <c r="K12" s="28"/>
      <c r="L12" s="28"/>
      <c r="M12" s="28"/>
      <c r="N12" s="28"/>
      <c r="O12" s="28"/>
      <c r="P12" s="28"/>
      <c r="Q12" s="28"/>
      <c r="R12" s="79"/>
      <c r="S12" s="85"/>
    </row>
    <row r="13" spans="1:19" ht="13.2" x14ac:dyDescent="0.25">
      <c r="A13" s="8"/>
      <c r="C13" s="89" t="s">
        <v>188</v>
      </c>
      <c r="D13" s="89" t="s">
        <v>189</v>
      </c>
      <c r="K13" s="28"/>
      <c r="L13" s="28"/>
      <c r="M13" s="28"/>
      <c r="N13" s="28"/>
      <c r="O13" s="28"/>
      <c r="P13" s="28"/>
      <c r="Q13" s="28"/>
      <c r="R13" s="79"/>
      <c r="S13" s="85"/>
    </row>
    <row r="14" spans="1:19" ht="13.2" x14ac:dyDescent="0.25">
      <c r="A14" s="8"/>
      <c r="K14" s="28"/>
      <c r="L14" s="28"/>
      <c r="M14" s="28"/>
      <c r="N14" s="28"/>
      <c r="O14" s="28"/>
      <c r="P14" s="28"/>
      <c r="Q14" s="28"/>
      <c r="R14" s="79"/>
      <c r="S14" s="85"/>
    </row>
    <row r="15" spans="1:19" ht="13.2" x14ac:dyDescent="0.25">
      <c r="A15" s="8"/>
      <c r="C15" s="89" t="s">
        <v>190</v>
      </c>
      <c r="D15" s="89" t="s">
        <v>191</v>
      </c>
      <c r="L15" s="28"/>
      <c r="M15" s="28"/>
      <c r="N15" s="28"/>
      <c r="O15" s="28"/>
      <c r="P15" s="28"/>
      <c r="Q15" s="28"/>
      <c r="R15" s="79"/>
    </row>
    <row r="16" spans="1:19" ht="13.2" x14ac:dyDescent="0.25">
      <c r="A16" s="8"/>
      <c r="D16" s="89" t="s">
        <v>194</v>
      </c>
      <c r="L16" s="28"/>
      <c r="M16" s="28"/>
      <c r="N16" s="28"/>
      <c r="O16" s="28"/>
      <c r="P16" s="28"/>
      <c r="Q16" s="28"/>
      <c r="R16" s="79"/>
    </row>
    <row r="17" spans="1:18" ht="13.2" x14ac:dyDescent="0.25">
      <c r="A17" s="8"/>
      <c r="L17" s="28"/>
      <c r="M17" s="28"/>
      <c r="N17" s="28"/>
      <c r="O17" s="28"/>
      <c r="P17" s="28"/>
      <c r="Q17" s="28"/>
      <c r="R17" s="79"/>
    </row>
    <row r="18" spans="1:18" ht="13.2" x14ac:dyDescent="0.25">
      <c r="A18" s="8"/>
      <c r="L18" s="28"/>
      <c r="M18" s="28"/>
      <c r="N18" s="28"/>
      <c r="O18" s="28"/>
      <c r="P18" s="28"/>
      <c r="Q18" s="28"/>
      <c r="R18" s="79"/>
    </row>
    <row r="19" spans="1:18" ht="13.2" x14ac:dyDescent="0.25">
      <c r="A19" s="8"/>
      <c r="L19" s="28"/>
      <c r="M19" s="28"/>
      <c r="N19" s="28"/>
      <c r="O19" s="28"/>
      <c r="P19" s="28"/>
      <c r="Q19" s="28"/>
      <c r="R19" s="79"/>
    </row>
    <row r="20" spans="1:18" ht="13.2" x14ac:dyDescent="0.25">
      <c r="A20" s="8"/>
      <c r="L20" s="28"/>
      <c r="M20" s="28"/>
      <c r="N20" s="28"/>
      <c r="O20" s="28"/>
      <c r="P20" s="28"/>
      <c r="Q20" s="28"/>
      <c r="R20" s="79"/>
    </row>
    <row r="21" spans="1:18" ht="13.2" x14ac:dyDescent="0.25">
      <c r="A21" s="8"/>
      <c r="L21" s="28"/>
      <c r="M21" s="28"/>
      <c r="N21" s="28"/>
      <c r="O21" s="28"/>
      <c r="P21" s="28"/>
      <c r="Q21" s="28"/>
      <c r="R21" s="79"/>
    </row>
    <row r="22" spans="1:18" ht="13.2" x14ac:dyDescent="0.25">
      <c r="A22" s="8"/>
      <c r="L22" s="28"/>
      <c r="M22" s="28"/>
      <c r="N22" s="28"/>
      <c r="O22" s="28"/>
      <c r="P22" s="28"/>
      <c r="Q22" s="28"/>
      <c r="R22" s="79"/>
    </row>
    <row r="23" spans="1:18" ht="13.2" x14ac:dyDescent="0.25">
      <c r="A23" s="8"/>
      <c r="L23" s="28"/>
      <c r="M23" s="28"/>
      <c r="N23" s="28"/>
      <c r="O23" s="28"/>
      <c r="P23" s="28"/>
      <c r="Q23" s="28"/>
      <c r="R23" s="79"/>
    </row>
    <row r="24" spans="1:18" ht="13.2" x14ac:dyDescent="0.25">
      <c r="A24" s="8"/>
      <c r="L24" s="28"/>
      <c r="M24" s="28"/>
      <c r="N24" s="28"/>
      <c r="O24" s="28"/>
      <c r="P24" s="28"/>
      <c r="Q24" s="28"/>
      <c r="R24" s="79"/>
    </row>
    <row r="25" spans="1:18" ht="15.75" customHeight="1" x14ac:dyDescent="0.25">
      <c r="L25" s="28"/>
      <c r="M25" s="28"/>
      <c r="N25" s="28"/>
      <c r="O25" s="28"/>
      <c r="P25" s="28"/>
      <c r="Q25" s="28"/>
      <c r="R25" s="79"/>
    </row>
    <row r="26" spans="1:18" ht="15.75" customHeight="1" x14ac:dyDescent="0.25">
      <c r="L26" s="28"/>
      <c r="M26" s="28"/>
      <c r="N26" s="28"/>
      <c r="O26" s="28"/>
      <c r="P26" s="28"/>
      <c r="Q26" s="28"/>
      <c r="R26" s="28"/>
    </row>
    <row r="27" spans="1:18" ht="15.75" customHeight="1" x14ac:dyDescent="0.25">
      <c r="L27" s="28"/>
      <c r="M27" s="28"/>
      <c r="N27" s="28"/>
      <c r="O27" s="28"/>
      <c r="P27" s="28"/>
      <c r="Q27" s="28"/>
      <c r="R27" s="28"/>
    </row>
    <row r="28" spans="1:18" ht="15.75" customHeight="1" x14ac:dyDescent="0.25">
      <c r="L28" s="28"/>
      <c r="M28" s="28"/>
      <c r="N28" s="28"/>
      <c r="O28" s="28"/>
      <c r="P28" s="28"/>
      <c r="Q28" s="28"/>
      <c r="R28" s="28"/>
    </row>
    <row r="29" spans="1:18" ht="15.75" customHeight="1" x14ac:dyDescent="0.25">
      <c r="L29" s="28"/>
      <c r="M29" s="28"/>
      <c r="N29" s="28"/>
      <c r="O29" s="28"/>
      <c r="P29" s="28"/>
      <c r="Q29" s="28"/>
      <c r="R29" s="28"/>
    </row>
    <row r="30" spans="1:18" ht="15.75" customHeight="1" x14ac:dyDescent="0.25">
      <c r="L30" s="28"/>
      <c r="M30" s="28"/>
      <c r="N30" s="28"/>
      <c r="O30" s="28"/>
      <c r="P30" s="28"/>
      <c r="Q30" s="28"/>
      <c r="R30" s="28"/>
    </row>
    <row r="31" spans="1:18" ht="15.75" customHeight="1" x14ac:dyDescent="0.25">
      <c r="L31" s="28"/>
      <c r="M31" s="28"/>
      <c r="N31" s="28"/>
      <c r="O31" s="28"/>
      <c r="P31" s="28"/>
      <c r="Q31" s="28"/>
      <c r="R31" s="28"/>
    </row>
    <row r="32" spans="1:18" ht="15.75" customHeight="1" x14ac:dyDescent="0.25">
      <c r="L32" s="28"/>
      <c r="M32" s="28"/>
      <c r="N32" s="28"/>
      <c r="O32" s="28"/>
      <c r="P32" s="28"/>
      <c r="Q32" s="28"/>
      <c r="R32" s="28"/>
    </row>
    <row r="33" spans="12:18" ht="15.75" customHeight="1" x14ac:dyDescent="0.25">
      <c r="L33" s="28"/>
      <c r="M33" s="28"/>
      <c r="N33" s="28"/>
      <c r="O33" s="28"/>
      <c r="P33" s="28"/>
      <c r="Q33" s="28"/>
      <c r="R33" s="28"/>
    </row>
    <row r="34" spans="12:18" ht="15.75" customHeight="1" x14ac:dyDescent="0.25">
      <c r="L34" s="28"/>
      <c r="M34" s="28"/>
      <c r="N34" s="28"/>
      <c r="O34" s="28"/>
      <c r="P34" s="28"/>
      <c r="Q34" s="28"/>
      <c r="R34" s="28"/>
    </row>
    <row r="35" spans="12:18" ht="15.75" customHeight="1" x14ac:dyDescent="0.25">
      <c r="L35" s="28"/>
      <c r="M35" s="28"/>
      <c r="N35" s="28"/>
      <c r="O35" s="28"/>
      <c r="P35" s="28"/>
      <c r="Q35" s="28"/>
    </row>
    <row r="36" spans="12:18" ht="15.75" customHeight="1" x14ac:dyDescent="0.25">
      <c r="L36" s="28"/>
      <c r="M36" s="28"/>
      <c r="N36" s="28"/>
      <c r="O36" s="28"/>
      <c r="P36" s="28"/>
      <c r="Q36" s="28"/>
    </row>
    <row r="37" spans="12:18" ht="15.75" customHeight="1" x14ac:dyDescent="0.25">
      <c r="L37" s="28"/>
      <c r="M37" s="28"/>
      <c r="N37" s="28"/>
      <c r="O37" s="28"/>
      <c r="P37" s="28"/>
      <c r="Q37" s="28"/>
    </row>
    <row r="38" spans="12:18" ht="15.75" customHeight="1" x14ac:dyDescent="0.25">
      <c r="L38" s="28"/>
      <c r="M38" s="28"/>
      <c r="N38" s="28"/>
      <c r="O38" s="28"/>
      <c r="P38" s="28"/>
      <c r="Q38" s="28"/>
    </row>
  </sheetData>
  <sortState xmlns:xlrd2="http://schemas.microsoft.com/office/spreadsheetml/2017/richdata2" ref="A7:S11">
    <sortCondition descending="1" ref="R7:R11"/>
  </sortState>
  <dataValidations count="2">
    <dataValidation type="list" allowBlank="1" sqref="C2" xr:uid="{00000000-0002-0000-00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000-000001000000}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36"/>
  <sheetViews>
    <sheetView zoomScaleNormal="100" workbookViewId="0">
      <selection activeCell="D17" sqref="D17"/>
    </sheetView>
  </sheetViews>
  <sheetFormatPr defaultColWidth="12.5546875" defaultRowHeight="15.75" customHeight="1" x14ac:dyDescent="0.25"/>
  <cols>
    <col min="1" max="1" width="4.33203125" customWidth="1"/>
    <col min="2" max="2" width="13.109375" customWidth="1"/>
    <col min="3" max="3" width="13.44140625" customWidth="1"/>
    <col min="4" max="4" width="13.33203125" customWidth="1"/>
    <col min="5" max="5" width="4.109375" customWidth="1"/>
    <col min="7" max="7" width="7.109375" customWidth="1"/>
    <col min="8" max="8" width="8.33203125" customWidth="1"/>
    <col min="9" max="9" width="4.88671875" customWidth="1"/>
    <col min="10" max="10" width="38.44140625" customWidth="1"/>
    <col min="12" max="17" width="4.6640625" customWidth="1"/>
    <col min="19" max="19" width="12.5546875" style="86"/>
  </cols>
  <sheetData>
    <row r="1" spans="1:19" ht="13.2" x14ac:dyDescent="0.25">
      <c r="A1" s="9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33"/>
      <c r="M1" s="33"/>
      <c r="N1" s="33"/>
      <c r="O1" s="33"/>
      <c r="P1" s="33"/>
      <c r="Q1" s="33"/>
      <c r="R1" s="11"/>
      <c r="S1" s="82"/>
    </row>
    <row r="2" spans="1:19" ht="13.2" x14ac:dyDescent="0.25">
      <c r="A2" s="11"/>
      <c r="B2" s="11" t="s">
        <v>2</v>
      </c>
      <c r="C2" s="10" t="s">
        <v>3</v>
      </c>
      <c r="D2" s="11" t="s">
        <v>0</v>
      </c>
      <c r="E2" s="11"/>
      <c r="F2" s="11"/>
      <c r="G2" s="11"/>
      <c r="H2" s="11"/>
      <c r="I2" s="11"/>
      <c r="J2" s="11"/>
      <c r="K2" s="11"/>
      <c r="L2" s="33"/>
      <c r="M2" s="33"/>
      <c r="N2" s="33"/>
      <c r="O2" s="33"/>
      <c r="P2" s="33"/>
      <c r="Q2" s="33"/>
      <c r="R2" s="11"/>
      <c r="S2" s="82"/>
    </row>
    <row r="3" spans="1:19" ht="13.2" x14ac:dyDescent="0.25">
      <c r="A3" s="11"/>
      <c r="B3" s="11" t="s">
        <v>4</v>
      </c>
      <c r="C3" s="3" t="s">
        <v>5</v>
      </c>
      <c r="D3" s="11"/>
      <c r="E3" s="11"/>
      <c r="F3" s="11"/>
      <c r="G3" s="11"/>
      <c r="H3" s="11"/>
      <c r="I3" s="11"/>
      <c r="J3" s="11"/>
      <c r="K3" s="11"/>
      <c r="L3" s="33"/>
      <c r="M3" s="33"/>
      <c r="N3" s="33"/>
      <c r="O3" s="33"/>
      <c r="P3" s="33"/>
      <c r="Q3" s="33"/>
      <c r="R3" s="11"/>
      <c r="S3" s="82"/>
    </row>
    <row r="4" spans="1:19" ht="13.2" x14ac:dyDescent="0.25">
      <c r="A4" s="11"/>
      <c r="B4" s="11" t="s">
        <v>6</v>
      </c>
      <c r="C4" s="11">
        <v>8</v>
      </c>
      <c r="D4" s="11"/>
      <c r="E4" s="11"/>
      <c r="F4" s="11"/>
      <c r="G4" s="11"/>
      <c r="H4" s="11"/>
      <c r="I4" s="11"/>
      <c r="J4" s="11"/>
      <c r="K4" s="11"/>
      <c r="L4" s="33"/>
      <c r="M4" s="33"/>
      <c r="N4" s="33"/>
      <c r="O4" s="33"/>
      <c r="P4" s="33"/>
      <c r="Q4" s="33"/>
      <c r="R4" s="11"/>
      <c r="S4" s="82"/>
    </row>
    <row r="5" spans="1:19" ht="13.2" x14ac:dyDescent="0.25">
      <c r="A5" s="11"/>
      <c r="B5" s="11" t="s">
        <v>7</v>
      </c>
      <c r="C5" s="11">
        <v>48</v>
      </c>
      <c r="D5" s="11"/>
      <c r="E5" s="11"/>
      <c r="F5" s="12"/>
      <c r="G5" s="11"/>
      <c r="H5" s="11"/>
      <c r="I5" s="11"/>
      <c r="J5" s="11"/>
      <c r="K5" s="11"/>
      <c r="L5" s="33"/>
      <c r="M5" s="33"/>
      <c r="N5" s="33"/>
      <c r="O5" s="33"/>
      <c r="P5" s="33"/>
      <c r="Q5" s="33"/>
      <c r="R5" s="11"/>
      <c r="S5" s="82"/>
    </row>
    <row r="6" spans="1:19" s="67" customFormat="1" ht="13.2" x14ac:dyDescent="0.25">
      <c r="A6" s="34" t="s">
        <v>9</v>
      </c>
      <c r="B6" s="34" t="s">
        <v>10</v>
      </c>
      <c r="C6" s="34" t="s">
        <v>11</v>
      </c>
      <c r="D6" s="34" t="s">
        <v>12</v>
      </c>
      <c r="E6" s="34" t="s">
        <v>13</v>
      </c>
      <c r="F6" s="34" t="s">
        <v>14</v>
      </c>
      <c r="G6" s="34" t="s">
        <v>15</v>
      </c>
      <c r="H6" s="34" t="s">
        <v>16</v>
      </c>
      <c r="I6" s="34" t="s">
        <v>6</v>
      </c>
      <c r="J6" s="34" t="s">
        <v>17</v>
      </c>
      <c r="K6" s="34" t="s">
        <v>18</v>
      </c>
      <c r="L6" s="65">
        <v>1</v>
      </c>
      <c r="M6" s="65">
        <v>2</v>
      </c>
      <c r="N6" s="65">
        <v>3</v>
      </c>
      <c r="O6" s="65">
        <v>4</v>
      </c>
      <c r="P6" s="65">
        <v>5</v>
      </c>
      <c r="Q6" s="65">
        <v>6</v>
      </c>
      <c r="R6" s="66" t="s">
        <v>19</v>
      </c>
      <c r="S6" s="83" t="s">
        <v>186</v>
      </c>
    </row>
    <row r="7" spans="1:19" ht="15.6" x14ac:dyDescent="0.25">
      <c r="A7" s="13">
        <v>1</v>
      </c>
      <c r="B7" s="68" t="s">
        <v>46</v>
      </c>
      <c r="C7" s="69" t="s">
        <v>47</v>
      </c>
      <c r="D7" s="14" t="s">
        <v>48</v>
      </c>
      <c r="E7" s="26" t="s">
        <v>37</v>
      </c>
      <c r="F7" s="43">
        <v>39749</v>
      </c>
      <c r="G7" s="35" t="s">
        <v>15</v>
      </c>
      <c r="H7" s="70" t="s">
        <v>43</v>
      </c>
      <c r="I7" s="26">
        <v>8</v>
      </c>
      <c r="J7" s="14" t="s">
        <v>44</v>
      </c>
      <c r="K7" s="88" t="s">
        <v>187</v>
      </c>
      <c r="L7" s="45">
        <v>5.5</v>
      </c>
      <c r="M7" s="45">
        <v>4</v>
      </c>
      <c r="N7" s="45">
        <v>2</v>
      </c>
      <c r="O7" s="45">
        <v>6</v>
      </c>
      <c r="P7" s="45">
        <v>0</v>
      </c>
      <c r="Q7" s="45">
        <v>6.5</v>
      </c>
      <c r="R7" s="64">
        <f>SUM(L7+M7+N7+O7+P7+Q7)</f>
        <v>24</v>
      </c>
      <c r="S7" s="84">
        <f>R7*100/48</f>
        <v>50</v>
      </c>
    </row>
    <row r="8" spans="1:19" ht="15.6" x14ac:dyDescent="0.25">
      <c r="A8" s="13">
        <v>2</v>
      </c>
      <c r="B8" s="68" t="s">
        <v>49</v>
      </c>
      <c r="C8" s="69" t="s">
        <v>50</v>
      </c>
      <c r="D8" s="14" t="s">
        <v>51</v>
      </c>
      <c r="E8" s="26" t="s">
        <v>37</v>
      </c>
      <c r="F8" s="42">
        <v>39652</v>
      </c>
      <c r="G8" s="35" t="s">
        <v>15</v>
      </c>
      <c r="H8" s="70" t="s">
        <v>43</v>
      </c>
      <c r="I8" s="26">
        <v>8</v>
      </c>
      <c r="J8" s="14" t="s">
        <v>44</v>
      </c>
      <c r="K8" s="55"/>
      <c r="L8" s="45">
        <v>2.5</v>
      </c>
      <c r="M8" s="45">
        <v>2</v>
      </c>
      <c r="N8" s="45">
        <v>4</v>
      </c>
      <c r="O8" s="45">
        <v>8</v>
      </c>
      <c r="P8" s="45">
        <v>0</v>
      </c>
      <c r="Q8" s="45">
        <v>3</v>
      </c>
      <c r="R8" s="64">
        <f>SUM(L8+M8+N8+O8+P8+Q8)</f>
        <v>19.5</v>
      </c>
      <c r="S8" s="84">
        <f t="shared" ref="S8:S12" si="0">R8*100/48</f>
        <v>40.625</v>
      </c>
    </row>
    <row r="9" spans="1:19" ht="15.6" x14ac:dyDescent="0.25">
      <c r="A9" s="13">
        <v>3</v>
      </c>
      <c r="B9" s="68" t="s">
        <v>40</v>
      </c>
      <c r="C9" s="69" t="s">
        <v>41</v>
      </c>
      <c r="D9" s="14" t="s">
        <v>42</v>
      </c>
      <c r="E9" s="26" t="s">
        <v>37</v>
      </c>
      <c r="F9" s="42">
        <v>39702</v>
      </c>
      <c r="G9" s="35" t="s">
        <v>15</v>
      </c>
      <c r="H9" s="70" t="s">
        <v>43</v>
      </c>
      <c r="I9" s="26">
        <v>8</v>
      </c>
      <c r="J9" s="14" t="s">
        <v>44</v>
      </c>
      <c r="K9" s="55"/>
      <c r="L9" s="45">
        <v>4</v>
      </c>
      <c r="M9" s="45">
        <v>2</v>
      </c>
      <c r="N9" s="45">
        <v>4</v>
      </c>
      <c r="O9" s="45">
        <v>1</v>
      </c>
      <c r="P9" s="45">
        <v>4</v>
      </c>
      <c r="Q9" s="45">
        <v>1</v>
      </c>
      <c r="R9" s="64">
        <f>SUM(L9+M9+N9+O9+P9+Q9)</f>
        <v>16</v>
      </c>
      <c r="S9" s="84">
        <f t="shared" si="0"/>
        <v>33.333333333333336</v>
      </c>
    </row>
    <row r="10" spans="1:19" ht="15.6" x14ac:dyDescent="0.25">
      <c r="A10" s="13">
        <v>4</v>
      </c>
      <c r="B10" s="68" t="s">
        <v>52</v>
      </c>
      <c r="C10" s="69" t="s">
        <v>53</v>
      </c>
      <c r="D10" s="14" t="s">
        <v>54</v>
      </c>
      <c r="E10" s="26" t="s">
        <v>37</v>
      </c>
      <c r="F10" s="42">
        <v>39604</v>
      </c>
      <c r="G10" s="35" t="s">
        <v>15</v>
      </c>
      <c r="H10" s="70" t="s">
        <v>43</v>
      </c>
      <c r="I10" s="26">
        <v>8</v>
      </c>
      <c r="J10" s="14" t="s">
        <v>44</v>
      </c>
      <c r="K10" s="60"/>
      <c r="L10" s="45">
        <v>4.5</v>
      </c>
      <c r="M10" s="45">
        <v>0</v>
      </c>
      <c r="N10" s="45">
        <v>4</v>
      </c>
      <c r="O10" s="45">
        <v>1</v>
      </c>
      <c r="P10" s="45">
        <v>0</v>
      </c>
      <c r="Q10" s="45">
        <v>0</v>
      </c>
      <c r="R10" s="64">
        <f>SUM(L10+M10+N10+O10+P10+Q10)</f>
        <v>9.5</v>
      </c>
      <c r="S10" s="84">
        <f t="shared" si="0"/>
        <v>19.791666666666668</v>
      </c>
    </row>
    <row r="11" spans="1:19" ht="15.6" x14ac:dyDescent="0.25">
      <c r="A11" s="13">
        <v>5</v>
      </c>
      <c r="B11" s="71" t="s">
        <v>45</v>
      </c>
      <c r="C11" s="72" t="s">
        <v>41</v>
      </c>
      <c r="D11" s="73" t="s">
        <v>42</v>
      </c>
      <c r="E11" s="74" t="s">
        <v>37</v>
      </c>
      <c r="F11" s="75">
        <v>39762</v>
      </c>
      <c r="G11" s="76" t="s">
        <v>15</v>
      </c>
      <c r="H11" s="77" t="s">
        <v>43</v>
      </c>
      <c r="I11" s="74">
        <v>8</v>
      </c>
      <c r="J11" s="73" t="s">
        <v>44</v>
      </c>
      <c r="K11" s="61"/>
      <c r="L11" s="81">
        <v>4</v>
      </c>
      <c r="M11" s="81">
        <v>2</v>
      </c>
      <c r="N11" s="81">
        <v>1</v>
      </c>
      <c r="O11" s="81">
        <v>0</v>
      </c>
      <c r="P11" s="81">
        <v>0</v>
      </c>
      <c r="Q11" s="81">
        <v>0</v>
      </c>
      <c r="R11" s="87">
        <f>SUM(L11+M11+N11+O11+P11+Q11)</f>
        <v>7</v>
      </c>
      <c r="S11" s="84">
        <f t="shared" si="0"/>
        <v>14.583333333333334</v>
      </c>
    </row>
    <row r="12" spans="1:19" ht="15.6" x14ac:dyDescent="0.25">
      <c r="A12" s="13">
        <v>6</v>
      </c>
      <c r="B12" s="68" t="s">
        <v>55</v>
      </c>
      <c r="C12" s="69" t="s">
        <v>56</v>
      </c>
      <c r="D12" s="14" t="s">
        <v>57</v>
      </c>
      <c r="E12" s="26" t="s">
        <v>8</v>
      </c>
      <c r="F12" s="42">
        <v>39505</v>
      </c>
      <c r="G12" s="78" t="s">
        <v>15</v>
      </c>
      <c r="H12" s="70" t="s">
        <v>43</v>
      </c>
      <c r="I12" s="26">
        <v>8</v>
      </c>
      <c r="J12" s="14" t="s">
        <v>44</v>
      </c>
      <c r="K12" s="63"/>
      <c r="L12" s="45">
        <v>2</v>
      </c>
      <c r="M12" s="45">
        <v>2</v>
      </c>
      <c r="N12" s="45">
        <v>0</v>
      </c>
      <c r="O12" s="45">
        <v>0</v>
      </c>
      <c r="P12" s="45">
        <v>0</v>
      </c>
      <c r="Q12" s="45">
        <v>0</v>
      </c>
      <c r="R12" s="63">
        <f>SUM(L12+M12+N12+O12+P12+Q12)</f>
        <v>4</v>
      </c>
      <c r="S12" s="84">
        <f t="shared" si="0"/>
        <v>8.3333333333333339</v>
      </c>
    </row>
    <row r="13" spans="1:19" ht="13.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28"/>
      <c r="M13" s="28"/>
      <c r="N13" s="28"/>
      <c r="O13" s="28"/>
      <c r="P13" s="28"/>
      <c r="Q13" s="28"/>
      <c r="R13" s="79"/>
    </row>
    <row r="14" spans="1:19" ht="13.2" x14ac:dyDescent="0.25">
      <c r="A14" s="8"/>
      <c r="B14" s="8"/>
      <c r="C14" s="89" t="s">
        <v>188</v>
      </c>
      <c r="D14" s="89" t="s">
        <v>189</v>
      </c>
      <c r="E14" s="8"/>
      <c r="F14" s="8"/>
      <c r="G14" s="8"/>
      <c r="H14" s="8"/>
      <c r="I14" s="8"/>
      <c r="J14" s="8"/>
      <c r="K14" s="8"/>
      <c r="L14" s="28"/>
      <c r="M14" s="28"/>
      <c r="N14" s="28"/>
      <c r="O14" s="28"/>
      <c r="P14" s="28"/>
      <c r="Q14" s="28"/>
      <c r="R14" s="79"/>
    </row>
    <row r="15" spans="1:19" ht="13.2" x14ac:dyDescent="0.25">
      <c r="A15" s="8"/>
      <c r="B15" s="8"/>
      <c r="E15" s="8"/>
      <c r="F15" s="8"/>
      <c r="G15" s="8"/>
      <c r="H15" s="8"/>
      <c r="I15" s="8"/>
      <c r="J15" s="8"/>
      <c r="K15" s="8"/>
      <c r="L15" s="28"/>
      <c r="M15" s="28"/>
      <c r="N15" s="28"/>
      <c r="O15" s="28"/>
      <c r="P15" s="28"/>
      <c r="Q15" s="28"/>
      <c r="R15" s="79"/>
    </row>
    <row r="16" spans="1:19" ht="13.2" x14ac:dyDescent="0.25">
      <c r="A16" s="8"/>
      <c r="B16" s="8"/>
      <c r="C16" s="89" t="s">
        <v>190</v>
      </c>
      <c r="D16" s="89" t="s">
        <v>191</v>
      </c>
      <c r="E16" s="8"/>
      <c r="F16" s="8"/>
      <c r="G16" s="8"/>
      <c r="H16" s="8"/>
      <c r="I16" s="8"/>
      <c r="J16" s="8"/>
      <c r="K16" s="8"/>
      <c r="L16" s="28"/>
      <c r="M16" s="28"/>
      <c r="N16" s="28"/>
      <c r="O16" s="28"/>
      <c r="P16" s="28"/>
      <c r="Q16" s="28"/>
      <c r="R16" s="79"/>
    </row>
    <row r="17" spans="1:18" ht="13.2" x14ac:dyDescent="0.25">
      <c r="A17" s="8"/>
      <c r="B17" s="8"/>
      <c r="C17" s="8"/>
      <c r="D17" s="89" t="s">
        <v>194</v>
      </c>
      <c r="E17" s="8"/>
      <c r="F17" s="8"/>
      <c r="G17" s="8"/>
      <c r="H17" s="8"/>
      <c r="I17" s="8"/>
      <c r="J17" s="8"/>
      <c r="K17" s="8"/>
      <c r="L17" s="28"/>
      <c r="M17" s="28"/>
      <c r="N17" s="28"/>
      <c r="O17" s="28"/>
      <c r="P17" s="28"/>
      <c r="Q17" s="28"/>
      <c r="R17" s="79"/>
    </row>
    <row r="18" spans="1:18" ht="13.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28"/>
      <c r="M18" s="28"/>
      <c r="N18" s="28"/>
      <c r="O18" s="28"/>
      <c r="P18" s="28"/>
      <c r="Q18" s="28"/>
      <c r="R18" s="79"/>
    </row>
    <row r="19" spans="1:18" ht="13.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28"/>
      <c r="M19" s="28"/>
      <c r="N19" s="28"/>
      <c r="O19" s="28"/>
      <c r="P19" s="28"/>
      <c r="Q19" s="28"/>
      <c r="R19" s="79"/>
    </row>
    <row r="20" spans="1:18" ht="13.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8"/>
      <c r="M20" s="28"/>
      <c r="N20" s="28"/>
      <c r="O20" s="28"/>
      <c r="P20" s="28"/>
      <c r="Q20" s="28"/>
      <c r="R20" s="79"/>
    </row>
    <row r="21" spans="1:18" ht="13.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28"/>
      <c r="M21" s="28"/>
      <c r="N21" s="28"/>
      <c r="O21" s="28"/>
      <c r="P21" s="28"/>
      <c r="Q21" s="28"/>
      <c r="R21" s="79"/>
    </row>
    <row r="22" spans="1:18" ht="13.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28"/>
      <c r="M22" s="28"/>
      <c r="N22" s="28"/>
      <c r="O22" s="28"/>
      <c r="P22" s="28"/>
      <c r="Q22" s="28"/>
      <c r="R22" s="79"/>
    </row>
    <row r="23" spans="1:18" ht="13.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8"/>
      <c r="M23" s="28"/>
      <c r="N23" s="28"/>
      <c r="O23" s="28"/>
      <c r="P23" s="28"/>
      <c r="Q23" s="28"/>
      <c r="R23" s="79"/>
    </row>
    <row r="24" spans="1:18" ht="15.75" customHeight="1" x14ac:dyDescent="0.25">
      <c r="L24" s="28"/>
      <c r="M24" s="28"/>
      <c r="N24" s="28"/>
      <c r="O24" s="28"/>
      <c r="P24" s="28"/>
      <c r="Q24" s="28"/>
      <c r="R24" s="28"/>
    </row>
    <row r="25" spans="1:18" ht="15.75" customHeight="1" x14ac:dyDescent="0.25">
      <c r="L25" s="28"/>
      <c r="M25" s="28"/>
      <c r="N25" s="28"/>
      <c r="O25" s="28"/>
      <c r="P25" s="28"/>
      <c r="Q25" s="28"/>
      <c r="R25" s="28"/>
    </row>
    <row r="26" spans="1:18" ht="15.75" customHeight="1" x14ac:dyDescent="0.25">
      <c r="L26" s="28"/>
      <c r="M26" s="28"/>
      <c r="N26" s="28"/>
      <c r="O26" s="28"/>
      <c r="P26" s="28"/>
      <c r="Q26" s="28"/>
      <c r="R26" s="28"/>
    </row>
    <row r="27" spans="1:18" ht="15.75" customHeight="1" x14ac:dyDescent="0.25">
      <c r="L27" s="28"/>
      <c r="M27" s="28"/>
      <c r="N27" s="28"/>
      <c r="O27" s="28"/>
      <c r="P27" s="28"/>
      <c r="Q27" s="28"/>
      <c r="R27" s="28"/>
    </row>
    <row r="28" spans="1:18" ht="15.75" customHeight="1" x14ac:dyDescent="0.25">
      <c r="L28" s="28"/>
      <c r="M28" s="28"/>
      <c r="N28" s="28"/>
      <c r="O28" s="28"/>
      <c r="P28" s="28"/>
      <c r="Q28" s="28"/>
      <c r="R28" s="28"/>
    </row>
    <row r="29" spans="1:18" ht="15.75" customHeight="1" x14ac:dyDescent="0.25">
      <c r="L29" s="28"/>
      <c r="M29" s="28"/>
      <c r="N29" s="28"/>
      <c r="O29" s="28"/>
      <c r="P29" s="28"/>
      <c r="Q29" s="28"/>
      <c r="R29" s="28"/>
    </row>
    <row r="30" spans="1:18" ht="15.75" customHeight="1" x14ac:dyDescent="0.25">
      <c r="L30" s="28"/>
      <c r="M30" s="28"/>
      <c r="N30" s="28"/>
      <c r="O30" s="28"/>
      <c r="P30" s="28"/>
      <c r="Q30" s="28"/>
      <c r="R30" s="28"/>
    </row>
    <row r="31" spans="1:18" ht="15.75" customHeight="1" x14ac:dyDescent="0.25">
      <c r="L31" s="28"/>
      <c r="M31" s="28"/>
      <c r="N31" s="28"/>
      <c r="O31" s="28"/>
      <c r="P31" s="28"/>
      <c r="Q31" s="28"/>
      <c r="R31" s="28"/>
    </row>
    <row r="32" spans="1:18" ht="15.75" customHeight="1" x14ac:dyDescent="0.25">
      <c r="L32" s="28"/>
      <c r="M32" s="28"/>
      <c r="N32" s="28"/>
      <c r="O32" s="28"/>
      <c r="P32" s="28"/>
      <c r="Q32" s="28"/>
      <c r="R32" s="28"/>
    </row>
    <row r="33" spans="12:17" ht="15.75" customHeight="1" x14ac:dyDescent="0.25">
      <c r="L33" s="28"/>
      <c r="M33" s="28"/>
      <c r="N33" s="28"/>
      <c r="O33" s="28"/>
      <c r="P33" s="28"/>
      <c r="Q33" s="28"/>
    </row>
    <row r="34" spans="12:17" ht="15.75" customHeight="1" x14ac:dyDescent="0.25">
      <c r="L34" s="28"/>
      <c r="M34" s="28"/>
      <c r="N34" s="28"/>
      <c r="O34" s="28"/>
      <c r="P34" s="28"/>
      <c r="Q34" s="28"/>
    </row>
    <row r="35" spans="12:17" ht="15.75" customHeight="1" x14ac:dyDescent="0.25">
      <c r="L35" s="28"/>
      <c r="M35" s="28"/>
      <c r="N35" s="28"/>
      <c r="O35" s="28"/>
      <c r="P35" s="28"/>
      <c r="Q35" s="28"/>
    </row>
    <row r="36" spans="12:17" ht="15.75" customHeight="1" x14ac:dyDescent="0.25">
      <c r="L36" s="28"/>
      <c r="M36" s="28"/>
      <c r="N36" s="28"/>
      <c r="O36" s="28"/>
      <c r="P36" s="28"/>
      <c r="Q36" s="28"/>
    </row>
  </sheetData>
  <sortState xmlns:xlrd2="http://schemas.microsoft.com/office/spreadsheetml/2017/richdata2" ref="A7:S12">
    <sortCondition descending="1" ref="R7:R12"/>
  </sortState>
  <dataValidations count="2">
    <dataValidation type="list" allowBlank="1" sqref="C2" xr:uid="{00000000-0002-0000-01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100-000001000000}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33"/>
  <sheetViews>
    <sheetView topLeftCell="A4" zoomScale="85" zoomScaleNormal="85" workbookViewId="0">
      <selection activeCell="D32" sqref="D32"/>
    </sheetView>
  </sheetViews>
  <sheetFormatPr defaultColWidth="12.5546875" defaultRowHeight="15.75" customHeight="1" x14ac:dyDescent="0.25"/>
  <cols>
    <col min="1" max="1" width="4.6640625" customWidth="1"/>
    <col min="3" max="3" width="14.6640625" customWidth="1"/>
    <col min="5" max="5" width="3.5546875" customWidth="1"/>
    <col min="7" max="7" width="8.109375" customWidth="1"/>
    <col min="9" max="9" width="3.5546875" customWidth="1"/>
    <col min="10" max="10" width="41.33203125" customWidth="1"/>
    <col min="11" max="11" width="14" customWidth="1"/>
    <col min="12" max="12" width="17.77734375" customWidth="1"/>
    <col min="13" max="13" width="12.5546875" style="86"/>
  </cols>
  <sheetData>
    <row r="1" spans="1:13" ht="13.2" x14ac:dyDescent="0.25">
      <c r="A1" s="1" t="s">
        <v>0</v>
      </c>
      <c r="B1" s="2" t="s">
        <v>1</v>
      </c>
      <c r="C1" s="2"/>
      <c r="D1" s="2"/>
      <c r="E1" s="2"/>
      <c r="F1" s="2"/>
      <c r="G1" s="2"/>
      <c r="H1" s="3"/>
      <c r="I1" s="3"/>
      <c r="J1" s="3"/>
    </row>
    <row r="2" spans="1:13" ht="13.2" x14ac:dyDescent="0.25">
      <c r="A2" s="3"/>
      <c r="B2" s="4" t="s">
        <v>2</v>
      </c>
      <c r="C2" s="5" t="s">
        <v>3</v>
      </c>
      <c r="D2" s="3" t="s">
        <v>0</v>
      </c>
      <c r="E2" s="3"/>
      <c r="F2" s="3"/>
      <c r="G2" s="3"/>
      <c r="H2" s="3"/>
      <c r="I2" s="3"/>
      <c r="J2" s="3"/>
    </row>
    <row r="3" spans="1:13" ht="13.2" x14ac:dyDescent="0.25">
      <c r="A3" s="3"/>
      <c r="B3" s="4" t="s">
        <v>4</v>
      </c>
      <c r="C3" s="3" t="s">
        <v>5</v>
      </c>
      <c r="D3" s="3"/>
      <c r="E3" s="3"/>
      <c r="F3" s="3"/>
      <c r="G3" s="3"/>
      <c r="H3" s="3"/>
      <c r="I3" s="3"/>
      <c r="J3" s="3"/>
    </row>
    <row r="4" spans="1:13" ht="13.2" x14ac:dyDescent="0.25">
      <c r="A4" s="3"/>
      <c r="B4" s="4" t="s">
        <v>6</v>
      </c>
      <c r="C4" s="3">
        <v>10</v>
      </c>
      <c r="D4" s="3"/>
      <c r="E4" s="3"/>
      <c r="F4" s="3"/>
      <c r="G4" s="3"/>
      <c r="H4" s="3"/>
      <c r="I4" s="3"/>
      <c r="J4" s="3"/>
    </row>
    <row r="5" spans="1:13" ht="13.2" x14ac:dyDescent="0.25">
      <c r="A5" s="3"/>
      <c r="B5" s="6" t="s">
        <v>7</v>
      </c>
      <c r="C5" s="3">
        <v>71</v>
      </c>
      <c r="D5" s="3"/>
      <c r="E5" s="3"/>
      <c r="F5" s="7"/>
      <c r="G5" s="3"/>
      <c r="H5" s="3"/>
      <c r="I5" s="3"/>
      <c r="J5" s="3"/>
    </row>
    <row r="6" spans="1:13" s="67" customFormat="1" ht="13.2" x14ac:dyDescent="0.25">
      <c r="A6" s="34" t="s">
        <v>9</v>
      </c>
      <c r="B6" s="34" t="s">
        <v>10</v>
      </c>
      <c r="C6" s="34" t="s">
        <v>11</v>
      </c>
      <c r="D6" s="34" t="s">
        <v>12</v>
      </c>
      <c r="E6" s="34" t="s">
        <v>13</v>
      </c>
      <c r="F6" s="34" t="s">
        <v>14</v>
      </c>
      <c r="G6" s="34" t="s">
        <v>15</v>
      </c>
      <c r="H6" s="34" t="s">
        <v>16</v>
      </c>
      <c r="I6" s="34" t="s">
        <v>6</v>
      </c>
      <c r="J6" s="34" t="s">
        <v>17</v>
      </c>
      <c r="K6" s="34" t="s">
        <v>18</v>
      </c>
      <c r="L6" s="66" t="s">
        <v>19</v>
      </c>
      <c r="M6" s="83" t="s">
        <v>186</v>
      </c>
    </row>
    <row r="7" spans="1:13" ht="15.6" x14ac:dyDescent="0.25">
      <c r="A7" s="20">
        <v>1</v>
      </c>
      <c r="B7" s="14" t="s">
        <v>123</v>
      </c>
      <c r="C7" s="14" t="s">
        <v>58</v>
      </c>
      <c r="D7" s="14" t="s">
        <v>112</v>
      </c>
      <c r="E7" s="13" t="s">
        <v>37</v>
      </c>
      <c r="F7" s="15">
        <v>39005</v>
      </c>
      <c r="G7" s="35" t="s">
        <v>15</v>
      </c>
      <c r="H7" s="14" t="s">
        <v>106</v>
      </c>
      <c r="I7" s="13">
        <v>10</v>
      </c>
      <c r="J7" s="14" t="s">
        <v>107</v>
      </c>
      <c r="K7" s="91" t="s">
        <v>187</v>
      </c>
      <c r="L7" s="92">
        <v>71</v>
      </c>
      <c r="M7" s="84">
        <f>L7*100/71</f>
        <v>100</v>
      </c>
    </row>
    <row r="8" spans="1:13" ht="15.6" x14ac:dyDescent="0.25">
      <c r="A8" s="20">
        <v>2</v>
      </c>
      <c r="B8" s="27" t="s">
        <v>67</v>
      </c>
      <c r="C8" s="27" t="s">
        <v>68</v>
      </c>
      <c r="D8" s="27" t="s">
        <v>69</v>
      </c>
      <c r="E8" s="26" t="s">
        <v>8</v>
      </c>
      <c r="F8" s="31">
        <v>38951</v>
      </c>
      <c r="G8" s="35" t="s">
        <v>15</v>
      </c>
      <c r="H8" s="36" t="s">
        <v>70</v>
      </c>
      <c r="I8" s="26">
        <v>10</v>
      </c>
      <c r="J8" s="36" t="s">
        <v>71</v>
      </c>
      <c r="K8" s="91" t="s">
        <v>187</v>
      </c>
      <c r="L8" s="92">
        <v>71</v>
      </c>
      <c r="M8" s="84">
        <f>L8*100/71</f>
        <v>100</v>
      </c>
    </row>
    <row r="9" spans="1:13" s="28" customFormat="1" ht="15.6" x14ac:dyDescent="0.25">
      <c r="A9" s="20">
        <v>3</v>
      </c>
      <c r="B9" s="56" t="s">
        <v>92</v>
      </c>
      <c r="C9" s="57" t="s">
        <v>93</v>
      </c>
      <c r="D9" s="25" t="s">
        <v>94</v>
      </c>
      <c r="E9" s="31" t="s">
        <v>37</v>
      </c>
      <c r="F9" s="58">
        <v>39199</v>
      </c>
      <c r="G9" s="35" t="s">
        <v>15</v>
      </c>
      <c r="H9" s="36" t="s">
        <v>43</v>
      </c>
      <c r="I9" s="59">
        <v>10</v>
      </c>
      <c r="J9" s="36" t="s">
        <v>88</v>
      </c>
      <c r="K9" s="88" t="s">
        <v>192</v>
      </c>
      <c r="L9" s="92">
        <v>63</v>
      </c>
      <c r="M9" s="84">
        <f>L9*100/71</f>
        <v>88.732394366197184</v>
      </c>
    </row>
    <row r="10" spans="1:13" s="28" customFormat="1" ht="15.6" x14ac:dyDescent="0.25">
      <c r="A10" s="20">
        <v>4</v>
      </c>
      <c r="B10" s="25" t="s">
        <v>81</v>
      </c>
      <c r="C10" s="25" t="s">
        <v>82</v>
      </c>
      <c r="D10" s="25" t="s">
        <v>57</v>
      </c>
      <c r="E10" s="20" t="s">
        <v>8</v>
      </c>
      <c r="F10" s="21">
        <v>39056</v>
      </c>
      <c r="G10" s="35" t="s">
        <v>15</v>
      </c>
      <c r="H10" s="25" t="s">
        <v>79</v>
      </c>
      <c r="I10" s="20">
        <v>10</v>
      </c>
      <c r="J10" s="25" t="s">
        <v>80</v>
      </c>
      <c r="K10" s="88" t="s">
        <v>192</v>
      </c>
      <c r="L10" s="92">
        <v>59</v>
      </c>
      <c r="M10" s="84">
        <f>L10*100/71</f>
        <v>83.098591549295776</v>
      </c>
    </row>
    <row r="11" spans="1:13" s="28" customFormat="1" ht="15.6" x14ac:dyDescent="0.25">
      <c r="A11" s="20">
        <v>5</v>
      </c>
      <c r="B11" s="56" t="s">
        <v>95</v>
      </c>
      <c r="C11" s="57" t="s">
        <v>41</v>
      </c>
      <c r="D11" s="25" t="s">
        <v>96</v>
      </c>
      <c r="E11" s="31" t="s">
        <v>37</v>
      </c>
      <c r="F11" s="58">
        <v>39122</v>
      </c>
      <c r="G11" s="35" t="s">
        <v>15</v>
      </c>
      <c r="H11" s="36" t="s">
        <v>43</v>
      </c>
      <c r="I11" s="59">
        <v>10</v>
      </c>
      <c r="J11" s="36" t="s">
        <v>88</v>
      </c>
      <c r="K11" s="88" t="s">
        <v>192</v>
      </c>
      <c r="L11" s="92">
        <v>59</v>
      </c>
      <c r="M11" s="84">
        <f>L11*100/71</f>
        <v>83.098591549295776</v>
      </c>
    </row>
    <row r="12" spans="1:13" ht="15.6" x14ac:dyDescent="0.25">
      <c r="A12" s="20">
        <v>6</v>
      </c>
      <c r="B12" s="56" t="s">
        <v>89</v>
      </c>
      <c r="C12" s="57" t="s">
        <v>90</v>
      </c>
      <c r="D12" s="25" t="s">
        <v>91</v>
      </c>
      <c r="E12" s="58" t="s">
        <v>8</v>
      </c>
      <c r="F12" s="58">
        <v>38936</v>
      </c>
      <c r="G12" s="35" t="s">
        <v>15</v>
      </c>
      <c r="H12" s="36" t="s">
        <v>43</v>
      </c>
      <c r="I12" s="59">
        <v>10</v>
      </c>
      <c r="J12" s="36" t="s">
        <v>88</v>
      </c>
      <c r="K12" s="55"/>
      <c r="L12" s="92">
        <v>58</v>
      </c>
      <c r="M12" s="84">
        <f>L12*100/71</f>
        <v>81.690140845070417</v>
      </c>
    </row>
    <row r="13" spans="1:13" ht="15.6" x14ac:dyDescent="0.25">
      <c r="A13" s="20">
        <v>7</v>
      </c>
      <c r="B13" s="56" t="s">
        <v>85</v>
      </c>
      <c r="C13" s="57" t="s">
        <v>86</v>
      </c>
      <c r="D13" s="25" t="s">
        <v>87</v>
      </c>
      <c r="E13" s="58" t="s">
        <v>37</v>
      </c>
      <c r="F13" s="58">
        <v>38852</v>
      </c>
      <c r="G13" s="35" t="s">
        <v>15</v>
      </c>
      <c r="H13" s="36" t="s">
        <v>43</v>
      </c>
      <c r="I13" s="59">
        <v>10</v>
      </c>
      <c r="J13" s="36" t="s">
        <v>88</v>
      </c>
      <c r="K13" s="55"/>
      <c r="L13" s="92">
        <v>57</v>
      </c>
      <c r="M13" s="84">
        <f>L13*100/71</f>
        <v>80.281690140845072</v>
      </c>
    </row>
    <row r="14" spans="1:13" ht="15.6" x14ac:dyDescent="0.25">
      <c r="A14" s="20">
        <v>8</v>
      </c>
      <c r="B14" s="14" t="s">
        <v>113</v>
      </c>
      <c r="C14" s="14" t="s">
        <v>114</v>
      </c>
      <c r="D14" s="14" t="s">
        <v>115</v>
      </c>
      <c r="E14" s="13" t="s">
        <v>37</v>
      </c>
      <c r="F14" s="15">
        <v>38964</v>
      </c>
      <c r="G14" s="35" t="s">
        <v>15</v>
      </c>
      <c r="H14" s="14" t="s">
        <v>106</v>
      </c>
      <c r="I14" s="13">
        <v>10</v>
      </c>
      <c r="J14" s="14" t="s">
        <v>107</v>
      </c>
      <c r="K14" s="54"/>
      <c r="L14" s="92">
        <v>53</v>
      </c>
      <c r="M14" s="84">
        <f>L14*100/71</f>
        <v>74.647887323943664</v>
      </c>
    </row>
    <row r="15" spans="1:13" ht="15.6" x14ac:dyDescent="0.25">
      <c r="A15" s="20">
        <v>9</v>
      </c>
      <c r="B15" s="25" t="s">
        <v>83</v>
      </c>
      <c r="C15" s="25" t="s">
        <v>84</v>
      </c>
      <c r="D15" s="25" t="s">
        <v>57</v>
      </c>
      <c r="E15" s="20" t="s">
        <v>8</v>
      </c>
      <c r="F15" s="21">
        <v>38915</v>
      </c>
      <c r="G15" s="35" t="s">
        <v>15</v>
      </c>
      <c r="H15" s="25" t="s">
        <v>79</v>
      </c>
      <c r="I15" s="20">
        <v>10</v>
      </c>
      <c r="J15" s="25" t="s">
        <v>80</v>
      </c>
      <c r="K15" s="55"/>
      <c r="L15" s="92">
        <v>34</v>
      </c>
      <c r="M15" s="84">
        <f>L15*100/71</f>
        <v>47.887323943661968</v>
      </c>
    </row>
    <row r="16" spans="1:13" ht="15.6" x14ac:dyDescent="0.25">
      <c r="A16" s="20">
        <v>10</v>
      </c>
      <c r="B16" s="27" t="s">
        <v>74</v>
      </c>
      <c r="C16" s="27" t="s">
        <v>75</v>
      </c>
      <c r="D16" s="27" t="s">
        <v>76</v>
      </c>
      <c r="E16" s="26" t="s">
        <v>37</v>
      </c>
      <c r="F16" s="31">
        <v>39308</v>
      </c>
      <c r="G16" s="35" t="s">
        <v>15</v>
      </c>
      <c r="H16" s="36" t="s">
        <v>70</v>
      </c>
      <c r="I16" s="26">
        <v>10</v>
      </c>
      <c r="J16" s="36" t="s">
        <v>71</v>
      </c>
      <c r="K16" s="60"/>
      <c r="L16" s="92">
        <v>24</v>
      </c>
      <c r="M16" s="84">
        <f>L16*100/71</f>
        <v>33.802816901408448</v>
      </c>
    </row>
    <row r="17" spans="1:14" ht="15.6" x14ac:dyDescent="0.25">
      <c r="A17" s="20">
        <v>11</v>
      </c>
      <c r="B17" s="22" t="s">
        <v>61</v>
      </c>
      <c r="C17" s="22" t="s">
        <v>62</v>
      </c>
      <c r="D17" s="22" t="s">
        <v>63</v>
      </c>
      <c r="E17" s="23" t="s">
        <v>37</v>
      </c>
      <c r="F17" s="24">
        <v>39064</v>
      </c>
      <c r="G17" s="35" t="s">
        <v>15</v>
      </c>
      <c r="H17" s="22" t="s">
        <v>64</v>
      </c>
      <c r="I17" s="23" t="s">
        <v>65</v>
      </c>
      <c r="J17" s="22" t="s">
        <v>66</v>
      </c>
      <c r="K17" s="55"/>
      <c r="L17" s="92">
        <v>22</v>
      </c>
      <c r="M17" s="84">
        <f>L17*100/71</f>
        <v>30.985915492957748</v>
      </c>
    </row>
    <row r="18" spans="1:14" ht="15.6" x14ac:dyDescent="0.25">
      <c r="A18" s="20">
        <v>12</v>
      </c>
      <c r="B18" s="14" t="s">
        <v>108</v>
      </c>
      <c r="C18" s="14" t="s">
        <v>109</v>
      </c>
      <c r="D18" s="14" t="s">
        <v>99</v>
      </c>
      <c r="E18" s="13" t="s">
        <v>37</v>
      </c>
      <c r="F18" s="15">
        <v>38837</v>
      </c>
      <c r="G18" s="35" t="s">
        <v>15</v>
      </c>
      <c r="H18" s="14" t="s">
        <v>106</v>
      </c>
      <c r="I18" s="13">
        <v>10</v>
      </c>
      <c r="J18" s="14" t="s">
        <v>107</v>
      </c>
      <c r="K18" s="55"/>
      <c r="L18" s="92">
        <v>20</v>
      </c>
      <c r="M18" s="84">
        <f>L18*100/71</f>
        <v>28.169014084507044</v>
      </c>
    </row>
    <row r="19" spans="1:14" ht="15.6" x14ac:dyDescent="0.25">
      <c r="A19" s="20">
        <v>13</v>
      </c>
      <c r="B19" s="17" t="s">
        <v>100</v>
      </c>
      <c r="C19" s="17" t="s">
        <v>101</v>
      </c>
      <c r="D19" s="17" t="s">
        <v>102</v>
      </c>
      <c r="E19" s="31" t="s">
        <v>37</v>
      </c>
      <c r="F19" s="15">
        <v>38967</v>
      </c>
      <c r="G19" s="35" t="s">
        <v>15</v>
      </c>
      <c r="H19" s="17" t="s">
        <v>27</v>
      </c>
      <c r="I19" s="13">
        <v>10</v>
      </c>
      <c r="J19" s="17" t="s">
        <v>39</v>
      </c>
      <c r="K19" s="55"/>
      <c r="L19" s="92">
        <v>18</v>
      </c>
      <c r="M19" s="84">
        <f>L19*100/71</f>
        <v>25.35211267605634</v>
      </c>
    </row>
    <row r="20" spans="1:14" ht="15.6" x14ac:dyDescent="0.25">
      <c r="A20" s="20">
        <v>14</v>
      </c>
      <c r="B20" s="14" t="s">
        <v>103</v>
      </c>
      <c r="C20" s="14" t="s">
        <v>104</v>
      </c>
      <c r="D20" s="14" t="s">
        <v>105</v>
      </c>
      <c r="E20" s="13" t="s">
        <v>8</v>
      </c>
      <c r="F20" s="15">
        <v>38779</v>
      </c>
      <c r="G20" s="35" t="s">
        <v>15</v>
      </c>
      <c r="H20" s="14" t="s">
        <v>106</v>
      </c>
      <c r="I20" s="13">
        <v>10</v>
      </c>
      <c r="J20" s="14" t="s">
        <v>107</v>
      </c>
      <c r="K20" s="55"/>
      <c r="L20" s="92">
        <v>14</v>
      </c>
      <c r="M20" s="84">
        <f>L20*100/71</f>
        <v>19.718309859154928</v>
      </c>
    </row>
    <row r="21" spans="1:14" ht="15.6" x14ac:dyDescent="0.25">
      <c r="A21" s="20">
        <v>15</v>
      </c>
      <c r="B21" s="25" t="s">
        <v>185</v>
      </c>
      <c r="C21" s="25" t="s">
        <v>77</v>
      </c>
      <c r="D21" s="25" t="s">
        <v>78</v>
      </c>
      <c r="E21" s="20" t="s">
        <v>8</v>
      </c>
      <c r="F21" s="21">
        <v>38758</v>
      </c>
      <c r="G21" s="35" t="s">
        <v>15</v>
      </c>
      <c r="H21" s="25" t="s">
        <v>79</v>
      </c>
      <c r="I21" s="20">
        <v>10</v>
      </c>
      <c r="J21" s="25" t="s">
        <v>80</v>
      </c>
      <c r="K21" s="61"/>
      <c r="L21" s="92">
        <v>12</v>
      </c>
      <c r="M21" s="84">
        <f>L21*100/71</f>
        <v>16.901408450704224</v>
      </c>
    </row>
    <row r="22" spans="1:14" ht="15.6" x14ac:dyDescent="0.25">
      <c r="A22" s="20">
        <v>16</v>
      </c>
      <c r="B22" s="17" t="s">
        <v>97</v>
      </c>
      <c r="C22" s="17" t="s">
        <v>98</v>
      </c>
      <c r="D22" s="17" t="s">
        <v>99</v>
      </c>
      <c r="E22" s="31" t="s">
        <v>37</v>
      </c>
      <c r="F22" s="15">
        <v>38972</v>
      </c>
      <c r="G22" s="35" t="s">
        <v>15</v>
      </c>
      <c r="H22" s="17" t="s">
        <v>27</v>
      </c>
      <c r="I22" s="13">
        <v>10</v>
      </c>
      <c r="J22" s="17" t="s">
        <v>39</v>
      </c>
      <c r="K22" s="63"/>
      <c r="L22" s="92">
        <v>12</v>
      </c>
      <c r="M22" s="84">
        <f>L22*100/71</f>
        <v>16.901408450704224</v>
      </c>
    </row>
    <row r="23" spans="1:14" ht="15.6" x14ac:dyDescent="0.25">
      <c r="A23" s="20">
        <v>17</v>
      </c>
      <c r="B23" s="14" t="s">
        <v>110</v>
      </c>
      <c r="C23" s="14" t="s">
        <v>111</v>
      </c>
      <c r="D23" s="14" t="s">
        <v>112</v>
      </c>
      <c r="E23" s="13" t="s">
        <v>37</v>
      </c>
      <c r="F23" s="15">
        <v>38980</v>
      </c>
      <c r="G23" s="35" t="s">
        <v>15</v>
      </c>
      <c r="H23" s="14" t="s">
        <v>106</v>
      </c>
      <c r="I23" s="13">
        <v>10</v>
      </c>
      <c r="J23" s="14" t="s">
        <v>107</v>
      </c>
      <c r="K23" s="16"/>
      <c r="L23" s="92">
        <v>10</v>
      </c>
      <c r="M23" s="84">
        <f>L23*100/71</f>
        <v>14.084507042253522</v>
      </c>
    </row>
    <row r="24" spans="1:14" ht="15.6" x14ac:dyDescent="0.25">
      <c r="A24" s="20">
        <v>18</v>
      </c>
      <c r="B24" s="14" t="s">
        <v>121</v>
      </c>
      <c r="C24" s="14" t="s">
        <v>25</v>
      </c>
      <c r="D24" s="14" t="s">
        <v>122</v>
      </c>
      <c r="E24" s="13" t="s">
        <v>8</v>
      </c>
      <c r="F24" s="15">
        <v>38861</v>
      </c>
      <c r="G24" s="35" t="s">
        <v>15</v>
      </c>
      <c r="H24" s="14" t="s">
        <v>106</v>
      </c>
      <c r="I24" s="13">
        <v>10</v>
      </c>
      <c r="J24" s="14" t="s">
        <v>107</v>
      </c>
      <c r="K24" s="16"/>
      <c r="L24" s="92">
        <v>8</v>
      </c>
      <c r="M24" s="84">
        <f>L24*100/71</f>
        <v>11.267605633802816</v>
      </c>
    </row>
    <row r="25" spans="1:14" ht="15.6" x14ac:dyDescent="0.25">
      <c r="A25" s="20">
        <v>19</v>
      </c>
      <c r="B25" s="14" t="s">
        <v>116</v>
      </c>
      <c r="C25" s="14" t="s">
        <v>117</v>
      </c>
      <c r="D25" s="14" t="s">
        <v>118</v>
      </c>
      <c r="E25" s="13" t="s">
        <v>37</v>
      </c>
      <c r="F25" s="15">
        <v>38942</v>
      </c>
      <c r="G25" s="35" t="s">
        <v>15</v>
      </c>
      <c r="H25" s="14" t="s">
        <v>106</v>
      </c>
      <c r="I25" s="13">
        <v>10</v>
      </c>
      <c r="J25" s="14" t="s">
        <v>107</v>
      </c>
      <c r="K25" s="16"/>
      <c r="L25" s="92">
        <v>8</v>
      </c>
      <c r="M25" s="84">
        <f>L25*100/71</f>
        <v>11.267605633802816</v>
      </c>
    </row>
    <row r="26" spans="1:14" ht="15.6" x14ac:dyDescent="0.25">
      <c r="A26" s="20">
        <v>20</v>
      </c>
      <c r="B26" s="14" t="s">
        <v>119</v>
      </c>
      <c r="C26" s="14" t="s">
        <v>120</v>
      </c>
      <c r="D26" s="14" t="s">
        <v>59</v>
      </c>
      <c r="E26" s="13" t="s">
        <v>37</v>
      </c>
      <c r="F26" s="15">
        <v>39027</v>
      </c>
      <c r="G26" s="35" t="s">
        <v>15</v>
      </c>
      <c r="H26" s="14" t="s">
        <v>106</v>
      </c>
      <c r="I26" s="13">
        <v>10</v>
      </c>
      <c r="J26" s="14" t="s">
        <v>107</v>
      </c>
      <c r="K26" s="16"/>
      <c r="L26" s="92">
        <v>6</v>
      </c>
      <c r="M26" s="84">
        <f>L26*100/71</f>
        <v>8.4507042253521121</v>
      </c>
    </row>
    <row r="27" spans="1:14" ht="15.75" customHeight="1" x14ac:dyDescent="0.25">
      <c r="A27" s="20">
        <v>21</v>
      </c>
      <c r="B27" s="27" t="s">
        <v>72</v>
      </c>
      <c r="C27" s="27" t="s">
        <v>73</v>
      </c>
      <c r="D27" s="27" t="s">
        <v>48</v>
      </c>
      <c r="E27" s="26" t="s">
        <v>37</v>
      </c>
      <c r="F27" s="31">
        <v>39018</v>
      </c>
      <c r="G27" s="35" t="s">
        <v>15</v>
      </c>
      <c r="H27" s="36" t="s">
        <v>70</v>
      </c>
      <c r="I27" s="26">
        <v>10</v>
      </c>
      <c r="J27" s="36" t="s">
        <v>71</v>
      </c>
      <c r="K27" s="62"/>
      <c r="L27" s="92">
        <v>6</v>
      </c>
      <c r="M27" s="84">
        <f>L27*100/71</f>
        <v>8.4507042253521121</v>
      </c>
    </row>
    <row r="28" spans="1:14" ht="15.75" customHeight="1" x14ac:dyDescent="0.25">
      <c r="K28" s="28"/>
      <c r="L28" s="28"/>
      <c r="M28" s="85"/>
      <c r="N28" s="28"/>
    </row>
    <row r="29" spans="1:14" ht="15.75" customHeight="1" x14ac:dyDescent="0.25">
      <c r="C29" s="89" t="s">
        <v>188</v>
      </c>
      <c r="D29" s="89" t="s">
        <v>189</v>
      </c>
      <c r="K29" s="28"/>
      <c r="L29" s="28"/>
      <c r="M29" s="85"/>
      <c r="N29" s="28"/>
    </row>
    <row r="30" spans="1:14" ht="15.75" customHeight="1" x14ac:dyDescent="0.25">
      <c r="K30" s="28"/>
      <c r="L30" s="28"/>
      <c r="M30" s="85"/>
      <c r="N30" s="28"/>
    </row>
    <row r="31" spans="1:14" ht="15.75" customHeight="1" x14ac:dyDescent="0.25">
      <c r="C31" s="89" t="s">
        <v>190</v>
      </c>
      <c r="D31" s="89" t="s">
        <v>191</v>
      </c>
      <c r="K31" s="28"/>
      <c r="L31" s="28"/>
      <c r="M31" s="85"/>
      <c r="N31" s="28"/>
    </row>
    <row r="32" spans="1:14" ht="15.75" customHeight="1" x14ac:dyDescent="0.25">
      <c r="D32" s="89" t="s">
        <v>194</v>
      </c>
      <c r="K32" s="28"/>
      <c r="L32" s="28"/>
      <c r="M32" s="85"/>
      <c r="N32" s="28"/>
    </row>
    <row r="33" spans="11:14" ht="15.75" customHeight="1" x14ac:dyDescent="0.25">
      <c r="K33" s="28"/>
      <c r="L33" s="28"/>
      <c r="M33" s="85"/>
      <c r="N33" s="28"/>
    </row>
  </sheetData>
  <sortState xmlns:xlrd2="http://schemas.microsoft.com/office/spreadsheetml/2017/richdata2" ref="A7:M27">
    <sortCondition descending="1" ref="L7:L27"/>
  </sortState>
  <dataValidations count="2">
    <dataValidation type="list" allowBlank="1" sqref="C2" xr:uid="{00000000-0002-0000-02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200-000001000000}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36"/>
  <sheetViews>
    <sheetView tabSelected="1" topLeftCell="A6" zoomScaleNormal="100" workbookViewId="0">
      <selection activeCell="P15" sqref="P15"/>
    </sheetView>
  </sheetViews>
  <sheetFormatPr defaultColWidth="12.5546875" defaultRowHeight="15.75" customHeight="1" x14ac:dyDescent="0.25"/>
  <cols>
    <col min="1" max="1" width="3.5546875" customWidth="1"/>
    <col min="3" max="3" width="14.21875" customWidth="1"/>
    <col min="5" max="5" width="3" customWidth="1"/>
    <col min="7" max="7" width="6.6640625" customWidth="1"/>
    <col min="9" max="9" width="4" customWidth="1"/>
    <col min="10" max="10" width="38.109375" customWidth="1"/>
    <col min="13" max="13" width="12.5546875" style="86"/>
  </cols>
  <sheetData>
    <row r="1" spans="1:13" ht="13.2" x14ac:dyDescent="0.25">
      <c r="A1" s="9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33"/>
    </row>
    <row r="2" spans="1:13" ht="13.2" x14ac:dyDescent="0.25">
      <c r="A2" s="11"/>
      <c r="B2" s="11" t="s">
        <v>2</v>
      </c>
      <c r="C2" s="10" t="s">
        <v>3</v>
      </c>
      <c r="D2" s="11" t="s">
        <v>0</v>
      </c>
      <c r="E2" s="11"/>
      <c r="F2" s="11"/>
      <c r="G2" s="11"/>
      <c r="H2" s="11"/>
      <c r="I2" s="11"/>
      <c r="J2" s="11"/>
      <c r="K2" s="33"/>
    </row>
    <row r="3" spans="1:13" ht="13.2" x14ac:dyDescent="0.25">
      <c r="A3" s="11"/>
      <c r="B3" s="11" t="s">
        <v>4</v>
      </c>
      <c r="C3" s="3" t="s">
        <v>5</v>
      </c>
      <c r="D3" s="11"/>
      <c r="E3" s="11"/>
      <c r="F3" s="11"/>
      <c r="G3" s="11"/>
      <c r="H3" s="11"/>
      <c r="I3" s="11"/>
      <c r="J3" s="11"/>
      <c r="K3" s="33"/>
    </row>
    <row r="4" spans="1:13" ht="13.2" x14ac:dyDescent="0.25">
      <c r="A4" s="11"/>
      <c r="B4" s="11" t="s">
        <v>6</v>
      </c>
      <c r="C4" s="11">
        <v>11</v>
      </c>
      <c r="D4" s="11"/>
      <c r="E4" s="11"/>
      <c r="F4" s="11"/>
      <c r="G4" s="11"/>
      <c r="H4" s="11"/>
      <c r="I4" s="11"/>
      <c r="J4" s="11"/>
      <c r="K4" s="33"/>
    </row>
    <row r="5" spans="1:13" ht="13.2" x14ac:dyDescent="0.25">
      <c r="A5" s="11"/>
      <c r="B5" s="11" t="s">
        <v>7</v>
      </c>
      <c r="C5" s="11">
        <v>79</v>
      </c>
      <c r="D5" s="11"/>
      <c r="E5" s="11"/>
      <c r="F5" s="12"/>
      <c r="G5" s="11"/>
      <c r="H5" s="11"/>
      <c r="I5" s="11"/>
      <c r="J5" s="11"/>
      <c r="K5" s="33"/>
    </row>
    <row r="6" spans="1:13" s="67" customFormat="1" ht="13.2" x14ac:dyDescent="0.25">
      <c r="A6" s="34" t="s">
        <v>9</v>
      </c>
      <c r="B6" s="34" t="s">
        <v>10</v>
      </c>
      <c r="C6" s="34" t="s">
        <v>11</v>
      </c>
      <c r="D6" s="34" t="s">
        <v>12</v>
      </c>
      <c r="E6" s="34" t="s">
        <v>13</v>
      </c>
      <c r="F6" s="34" t="s">
        <v>14</v>
      </c>
      <c r="G6" s="34" t="s">
        <v>15</v>
      </c>
      <c r="H6" s="34" t="s">
        <v>16</v>
      </c>
      <c r="I6" s="34" t="s">
        <v>6</v>
      </c>
      <c r="J6" s="65" t="s">
        <v>17</v>
      </c>
      <c r="K6" s="65" t="s">
        <v>18</v>
      </c>
      <c r="L6" s="90" t="s">
        <v>19</v>
      </c>
      <c r="M6" s="83" t="s">
        <v>186</v>
      </c>
    </row>
    <row r="7" spans="1:13" ht="15.6" x14ac:dyDescent="0.25">
      <c r="A7" s="13">
        <v>1</v>
      </c>
      <c r="B7" s="14" t="s">
        <v>128</v>
      </c>
      <c r="C7" s="14" t="s">
        <v>129</v>
      </c>
      <c r="D7" s="14" t="s">
        <v>130</v>
      </c>
      <c r="E7" s="13" t="s">
        <v>8</v>
      </c>
      <c r="F7" s="21">
        <v>38531</v>
      </c>
      <c r="G7" s="35" t="s">
        <v>15</v>
      </c>
      <c r="H7" s="14" t="s">
        <v>131</v>
      </c>
      <c r="I7" s="13">
        <v>11</v>
      </c>
      <c r="J7" s="14" t="s">
        <v>132</v>
      </c>
      <c r="K7" s="93" t="s">
        <v>187</v>
      </c>
      <c r="L7" s="94">
        <v>73</v>
      </c>
      <c r="M7" s="84">
        <f>L7*100/79</f>
        <v>92.405063291139243</v>
      </c>
    </row>
    <row r="8" spans="1:13" ht="15.6" x14ac:dyDescent="0.25">
      <c r="A8" s="13">
        <v>2</v>
      </c>
      <c r="B8" s="40" t="s">
        <v>178</v>
      </c>
      <c r="C8" s="41" t="s">
        <v>179</v>
      </c>
      <c r="D8" s="17" t="s">
        <v>180</v>
      </c>
      <c r="E8" s="26" t="s">
        <v>37</v>
      </c>
      <c r="F8" s="43">
        <v>38816</v>
      </c>
      <c r="G8" s="35" t="s">
        <v>15</v>
      </c>
      <c r="H8" s="36" t="s">
        <v>43</v>
      </c>
      <c r="I8" s="26">
        <v>11</v>
      </c>
      <c r="J8" s="36" t="s">
        <v>88</v>
      </c>
      <c r="K8" s="93" t="s">
        <v>192</v>
      </c>
      <c r="L8" s="94">
        <v>71</v>
      </c>
      <c r="M8" s="84">
        <f>L8*100/79</f>
        <v>89.87341772151899</v>
      </c>
    </row>
    <row r="9" spans="1:13" ht="15.6" x14ac:dyDescent="0.3">
      <c r="A9" s="13">
        <v>3</v>
      </c>
      <c r="B9" s="14" t="s">
        <v>181</v>
      </c>
      <c r="C9" s="14" t="s">
        <v>182</v>
      </c>
      <c r="D9" s="14" t="s">
        <v>183</v>
      </c>
      <c r="E9" s="26" t="s">
        <v>8</v>
      </c>
      <c r="F9" s="15">
        <v>38830</v>
      </c>
      <c r="G9" s="35" t="s">
        <v>15</v>
      </c>
      <c r="H9" s="14" t="s">
        <v>106</v>
      </c>
      <c r="I9" s="13">
        <v>11</v>
      </c>
      <c r="J9" s="44" t="s">
        <v>184</v>
      </c>
      <c r="K9" s="93" t="s">
        <v>192</v>
      </c>
      <c r="L9" s="94">
        <v>57</v>
      </c>
      <c r="M9" s="84">
        <f>L9*100/79</f>
        <v>72.151898734177209</v>
      </c>
    </row>
    <row r="10" spans="1:13" ht="15.6" x14ac:dyDescent="0.25">
      <c r="A10" s="13">
        <v>4</v>
      </c>
      <c r="B10" s="37" t="s">
        <v>168</v>
      </c>
      <c r="C10" s="37" t="s">
        <v>169</v>
      </c>
      <c r="D10" s="37" t="s">
        <v>170</v>
      </c>
      <c r="E10" s="23" t="s">
        <v>37</v>
      </c>
      <c r="F10" s="24">
        <v>38590</v>
      </c>
      <c r="G10" s="35" t="s">
        <v>15</v>
      </c>
      <c r="H10" s="37" t="s">
        <v>157</v>
      </c>
      <c r="I10" s="23">
        <v>11</v>
      </c>
      <c r="J10" s="22" t="s">
        <v>159</v>
      </c>
      <c r="K10" s="93" t="s">
        <v>192</v>
      </c>
      <c r="L10" s="94">
        <v>55</v>
      </c>
      <c r="M10" s="84">
        <f>L10*100/79</f>
        <v>69.620253164556956</v>
      </c>
    </row>
    <row r="11" spans="1:13" s="28" customFormat="1" ht="15.6" x14ac:dyDescent="0.25">
      <c r="A11" s="13">
        <v>5</v>
      </c>
      <c r="B11" s="27" t="s">
        <v>149</v>
      </c>
      <c r="C11" s="30" t="s">
        <v>150</v>
      </c>
      <c r="D11" s="30" t="s">
        <v>151</v>
      </c>
      <c r="E11" s="29" t="s">
        <v>8</v>
      </c>
      <c r="F11" s="31">
        <v>38473</v>
      </c>
      <c r="G11" s="35" t="s">
        <v>15</v>
      </c>
      <c r="H11" s="36" t="s">
        <v>70</v>
      </c>
      <c r="I11" s="26">
        <v>11</v>
      </c>
      <c r="J11" s="36" t="s">
        <v>71</v>
      </c>
      <c r="K11" s="93" t="s">
        <v>192</v>
      </c>
      <c r="L11" s="94">
        <v>44</v>
      </c>
      <c r="M11" s="84">
        <f>L11*100/79</f>
        <v>55.696202531645568</v>
      </c>
    </row>
    <row r="12" spans="1:13" s="28" customFormat="1" ht="15.6" x14ac:dyDescent="0.25">
      <c r="A12" s="13">
        <v>6</v>
      </c>
      <c r="B12" s="37" t="s">
        <v>173</v>
      </c>
      <c r="C12" s="37" t="s">
        <v>174</v>
      </c>
      <c r="D12" s="37" t="s">
        <v>105</v>
      </c>
      <c r="E12" s="23" t="s">
        <v>8</v>
      </c>
      <c r="F12" s="24">
        <v>38725</v>
      </c>
      <c r="G12" s="35" t="s">
        <v>15</v>
      </c>
      <c r="H12" s="37" t="s">
        <v>157</v>
      </c>
      <c r="I12" s="23">
        <v>11</v>
      </c>
      <c r="J12" s="22" t="s">
        <v>158</v>
      </c>
      <c r="K12" s="16"/>
      <c r="L12" s="94">
        <v>36</v>
      </c>
      <c r="M12" s="84">
        <f>L12*100/79</f>
        <v>45.569620253164558</v>
      </c>
    </row>
    <row r="13" spans="1:13" s="28" customFormat="1" ht="15.6" x14ac:dyDescent="0.25">
      <c r="A13" s="13">
        <v>7</v>
      </c>
      <c r="B13" s="14" t="s">
        <v>136</v>
      </c>
      <c r="C13" s="14" t="s">
        <v>82</v>
      </c>
      <c r="D13" s="14" t="s">
        <v>137</v>
      </c>
      <c r="E13" s="13" t="s">
        <v>8</v>
      </c>
      <c r="F13" s="21" t="s">
        <v>138</v>
      </c>
      <c r="G13" s="35" t="s">
        <v>15</v>
      </c>
      <c r="H13" s="14" t="s">
        <v>131</v>
      </c>
      <c r="I13" s="13">
        <v>11</v>
      </c>
      <c r="J13" s="14" t="s">
        <v>132</v>
      </c>
      <c r="K13" s="16"/>
      <c r="L13" s="94">
        <v>34</v>
      </c>
      <c r="M13" s="84">
        <f>L13*100/79</f>
        <v>43.037974683544306</v>
      </c>
    </row>
    <row r="14" spans="1:13" s="28" customFormat="1" ht="15.6" x14ac:dyDescent="0.25">
      <c r="A14" s="13">
        <v>8</v>
      </c>
      <c r="B14" s="40" t="s">
        <v>175</v>
      </c>
      <c r="C14" s="41" t="s">
        <v>176</v>
      </c>
      <c r="D14" s="17" t="s">
        <v>177</v>
      </c>
      <c r="E14" s="26" t="s">
        <v>8</v>
      </c>
      <c r="F14" s="42">
        <v>38511</v>
      </c>
      <c r="G14" s="35" t="s">
        <v>15</v>
      </c>
      <c r="H14" s="36" t="s">
        <v>43</v>
      </c>
      <c r="I14" s="26">
        <v>11</v>
      </c>
      <c r="J14" s="36" t="s">
        <v>88</v>
      </c>
      <c r="K14" s="16"/>
      <c r="L14" s="94">
        <v>28</v>
      </c>
      <c r="M14" s="84">
        <f>L14*100/79</f>
        <v>35.443037974683541</v>
      </c>
    </row>
    <row r="15" spans="1:13" s="28" customFormat="1" ht="15.6" x14ac:dyDescent="0.25">
      <c r="A15" s="13">
        <v>9</v>
      </c>
      <c r="B15" s="37" t="s">
        <v>171</v>
      </c>
      <c r="C15" s="37" t="s">
        <v>172</v>
      </c>
      <c r="D15" s="37" t="s">
        <v>59</v>
      </c>
      <c r="E15" s="23" t="s">
        <v>37</v>
      </c>
      <c r="F15" s="24">
        <v>38575</v>
      </c>
      <c r="G15" s="35" t="s">
        <v>15</v>
      </c>
      <c r="H15" s="37" t="s">
        <v>157</v>
      </c>
      <c r="I15" s="23">
        <v>11</v>
      </c>
      <c r="J15" s="22" t="s">
        <v>159</v>
      </c>
      <c r="K15" s="16"/>
      <c r="L15" s="94">
        <v>18</v>
      </c>
      <c r="M15" s="84">
        <f>L15*100/79</f>
        <v>22.784810126582279</v>
      </c>
    </row>
    <row r="16" spans="1:13" s="28" customFormat="1" ht="15.6" x14ac:dyDescent="0.25">
      <c r="A16" s="13">
        <v>10</v>
      </c>
      <c r="B16" s="27" t="s">
        <v>152</v>
      </c>
      <c r="C16" s="30" t="s">
        <v>153</v>
      </c>
      <c r="D16" s="30" t="s">
        <v>154</v>
      </c>
      <c r="E16" s="29" t="s">
        <v>8</v>
      </c>
      <c r="F16" s="31">
        <v>38836</v>
      </c>
      <c r="G16" s="35" t="s">
        <v>15</v>
      </c>
      <c r="H16" s="36" t="s">
        <v>70</v>
      </c>
      <c r="I16" s="26">
        <v>11</v>
      </c>
      <c r="J16" s="36" t="s">
        <v>71</v>
      </c>
      <c r="K16" s="45"/>
      <c r="L16" s="94">
        <v>14</v>
      </c>
      <c r="M16" s="84">
        <f>L16*100/79</f>
        <v>17.721518987341771</v>
      </c>
    </row>
    <row r="17" spans="1:13" ht="15.6" x14ac:dyDescent="0.25">
      <c r="A17" s="13">
        <v>11</v>
      </c>
      <c r="B17" s="14" t="s">
        <v>133</v>
      </c>
      <c r="C17" s="14" t="s">
        <v>134</v>
      </c>
      <c r="D17" s="14" t="s">
        <v>135</v>
      </c>
      <c r="E17" s="46" t="s">
        <v>37</v>
      </c>
      <c r="F17" s="21">
        <v>38586</v>
      </c>
      <c r="G17" s="35" t="s">
        <v>15</v>
      </c>
      <c r="H17" s="49" t="s">
        <v>131</v>
      </c>
      <c r="I17" s="46">
        <v>11</v>
      </c>
      <c r="J17" s="14" t="s">
        <v>132</v>
      </c>
      <c r="K17" s="16"/>
      <c r="L17" s="94">
        <v>14</v>
      </c>
      <c r="M17" s="84">
        <f>L17*100/79</f>
        <v>17.721518987341771</v>
      </c>
    </row>
    <row r="18" spans="1:13" ht="15.6" x14ac:dyDescent="0.25">
      <c r="A18" s="13">
        <v>12</v>
      </c>
      <c r="B18" s="14" t="s">
        <v>124</v>
      </c>
      <c r="C18" s="14" t="s">
        <v>125</v>
      </c>
      <c r="D18" s="14" t="s">
        <v>30</v>
      </c>
      <c r="E18" s="46" t="s">
        <v>37</v>
      </c>
      <c r="F18" s="15">
        <v>38588</v>
      </c>
      <c r="G18" s="35" t="s">
        <v>15</v>
      </c>
      <c r="H18" s="51" t="s">
        <v>126</v>
      </c>
      <c r="I18" s="46">
        <v>11</v>
      </c>
      <c r="J18" s="14" t="s">
        <v>127</v>
      </c>
      <c r="K18" s="16"/>
      <c r="L18" s="94">
        <v>10</v>
      </c>
      <c r="M18" s="84">
        <f>L18*100/79</f>
        <v>12.658227848101266</v>
      </c>
    </row>
    <row r="19" spans="1:13" ht="15.6" x14ac:dyDescent="0.25">
      <c r="A19" s="13">
        <v>13</v>
      </c>
      <c r="B19" s="37" t="s">
        <v>161</v>
      </c>
      <c r="C19" s="37" t="s">
        <v>162</v>
      </c>
      <c r="D19" s="37" t="s">
        <v>154</v>
      </c>
      <c r="E19" s="38" t="s">
        <v>8</v>
      </c>
      <c r="F19" s="24">
        <v>38802</v>
      </c>
      <c r="G19" s="35" t="s">
        <v>15</v>
      </c>
      <c r="H19" s="39" t="s">
        <v>157</v>
      </c>
      <c r="I19" s="38">
        <v>11</v>
      </c>
      <c r="J19" s="22" t="s">
        <v>158</v>
      </c>
      <c r="K19" s="16"/>
      <c r="L19" s="94">
        <v>6</v>
      </c>
      <c r="M19" s="84">
        <f>L19*100/79</f>
        <v>7.5949367088607591</v>
      </c>
    </row>
    <row r="20" spans="1:13" ht="15.6" x14ac:dyDescent="0.25">
      <c r="A20" s="13">
        <v>14</v>
      </c>
      <c r="B20" s="27" t="s">
        <v>139</v>
      </c>
      <c r="C20" s="30" t="s">
        <v>140</v>
      </c>
      <c r="D20" s="30" t="s">
        <v>78</v>
      </c>
      <c r="E20" s="47" t="s">
        <v>8</v>
      </c>
      <c r="F20" s="31">
        <v>38645</v>
      </c>
      <c r="G20" s="35" t="s">
        <v>15</v>
      </c>
      <c r="H20" s="50" t="s">
        <v>70</v>
      </c>
      <c r="I20" s="52">
        <v>11</v>
      </c>
      <c r="J20" s="36" t="s">
        <v>71</v>
      </c>
      <c r="K20" s="45"/>
      <c r="L20" s="94">
        <v>6</v>
      </c>
      <c r="M20" s="84">
        <f>L20*100/79</f>
        <v>7.5949367088607591</v>
      </c>
    </row>
    <row r="21" spans="1:13" ht="15.6" x14ac:dyDescent="0.25">
      <c r="A21" s="13">
        <v>15</v>
      </c>
      <c r="B21" s="27" t="s">
        <v>146</v>
      </c>
      <c r="C21" s="30" t="s">
        <v>147</v>
      </c>
      <c r="D21" s="30" t="s">
        <v>148</v>
      </c>
      <c r="E21" s="48" t="s">
        <v>37</v>
      </c>
      <c r="F21" s="31">
        <v>38628</v>
      </c>
      <c r="G21" s="35" t="s">
        <v>15</v>
      </c>
      <c r="H21" s="50" t="s">
        <v>70</v>
      </c>
      <c r="I21" s="52">
        <v>11</v>
      </c>
      <c r="J21" s="36" t="s">
        <v>71</v>
      </c>
      <c r="K21" s="45"/>
      <c r="L21" s="94">
        <v>6</v>
      </c>
      <c r="M21" s="84">
        <f>L21*100/79</f>
        <v>7.5949367088607591</v>
      </c>
    </row>
    <row r="22" spans="1:13" ht="15.6" x14ac:dyDescent="0.25">
      <c r="A22" s="13">
        <v>16</v>
      </c>
      <c r="B22" s="37" t="s">
        <v>163</v>
      </c>
      <c r="C22" s="37" t="s">
        <v>109</v>
      </c>
      <c r="D22" s="37" t="s">
        <v>164</v>
      </c>
      <c r="E22" s="38" t="s">
        <v>37</v>
      </c>
      <c r="F22" s="24">
        <v>38997</v>
      </c>
      <c r="G22" s="35" t="s">
        <v>15</v>
      </c>
      <c r="H22" s="39" t="s">
        <v>157</v>
      </c>
      <c r="I22" s="38">
        <v>11</v>
      </c>
      <c r="J22" s="22" t="s">
        <v>158</v>
      </c>
      <c r="K22" s="16"/>
      <c r="L22" s="94">
        <v>4</v>
      </c>
      <c r="M22" s="84">
        <f>L22*100/79</f>
        <v>5.0632911392405067</v>
      </c>
    </row>
    <row r="23" spans="1:13" ht="15.6" x14ac:dyDescent="0.25">
      <c r="A23" s="13">
        <v>17</v>
      </c>
      <c r="B23" s="37" t="s">
        <v>155</v>
      </c>
      <c r="C23" s="37" t="s">
        <v>53</v>
      </c>
      <c r="D23" s="37" t="s">
        <v>156</v>
      </c>
      <c r="E23" s="38" t="s">
        <v>37</v>
      </c>
      <c r="F23" s="24">
        <v>38665</v>
      </c>
      <c r="G23" s="35" t="s">
        <v>15</v>
      </c>
      <c r="H23" s="39" t="s">
        <v>157</v>
      </c>
      <c r="I23" s="38">
        <v>11</v>
      </c>
      <c r="J23" s="22" t="s">
        <v>158</v>
      </c>
      <c r="K23" s="16"/>
      <c r="L23" s="94">
        <v>4</v>
      </c>
      <c r="M23" s="84">
        <f>L23*100/79</f>
        <v>5.0632911392405067</v>
      </c>
    </row>
    <row r="24" spans="1:13" ht="15.6" x14ac:dyDescent="0.25">
      <c r="A24" s="13">
        <v>18</v>
      </c>
      <c r="B24" s="37" t="s">
        <v>160</v>
      </c>
      <c r="C24" s="37" t="s">
        <v>47</v>
      </c>
      <c r="D24" s="37" t="s">
        <v>48</v>
      </c>
      <c r="E24" s="38" t="s">
        <v>37</v>
      </c>
      <c r="F24" s="24">
        <v>38569</v>
      </c>
      <c r="G24" s="35" t="s">
        <v>15</v>
      </c>
      <c r="H24" s="39" t="s">
        <v>157</v>
      </c>
      <c r="I24" s="38">
        <v>11</v>
      </c>
      <c r="J24" s="22" t="s">
        <v>158</v>
      </c>
      <c r="K24" s="16"/>
      <c r="L24" s="94">
        <v>2</v>
      </c>
      <c r="M24" s="84">
        <f>L24*100/79</f>
        <v>2.5316455696202533</v>
      </c>
    </row>
    <row r="25" spans="1:13" ht="15.6" x14ac:dyDescent="0.25">
      <c r="A25" s="13">
        <v>19</v>
      </c>
      <c r="B25" s="27" t="s">
        <v>141</v>
      </c>
      <c r="C25" s="30" t="s">
        <v>142</v>
      </c>
      <c r="D25" s="30" t="s">
        <v>143</v>
      </c>
      <c r="E25" s="47" t="s">
        <v>8</v>
      </c>
      <c r="F25" s="31">
        <v>38462</v>
      </c>
      <c r="G25" s="35" t="s">
        <v>15</v>
      </c>
      <c r="H25" s="50" t="s">
        <v>70</v>
      </c>
      <c r="I25" s="52">
        <v>11</v>
      </c>
      <c r="J25" s="36" t="s">
        <v>71</v>
      </c>
      <c r="K25" s="45"/>
      <c r="L25" s="94">
        <v>2</v>
      </c>
      <c r="M25" s="84">
        <f>L25*100/79</f>
        <v>2.5316455696202533</v>
      </c>
    </row>
    <row r="26" spans="1:13" ht="15.6" x14ac:dyDescent="0.25">
      <c r="A26" s="13">
        <v>20</v>
      </c>
      <c r="B26" s="37" t="s">
        <v>165</v>
      </c>
      <c r="C26" s="37" t="s">
        <v>166</v>
      </c>
      <c r="D26" s="37" t="s">
        <v>167</v>
      </c>
      <c r="E26" s="38" t="s">
        <v>37</v>
      </c>
      <c r="F26" s="24">
        <v>38490</v>
      </c>
      <c r="G26" s="35" t="s">
        <v>15</v>
      </c>
      <c r="H26" s="39" t="s">
        <v>157</v>
      </c>
      <c r="I26" s="38">
        <v>11</v>
      </c>
      <c r="J26" s="22" t="s">
        <v>158</v>
      </c>
      <c r="K26" s="16"/>
      <c r="L26" s="94">
        <v>2</v>
      </c>
      <c r="M26" s="84">
        <f>L26*100/79</f>
        <v>2.5316455696202533</v>
      </c>
    </row>
    <row r="27" spans="1:13" ht="15.6" x14ac:dyDescent="0.25">
      <c r="A27" s="13">
        <v>21</v>
      </c>
      <c r="B27" s="36" t="s">
        <v>144</v>
      </c>
      <c r="C27" s="30" t="s">
        <v>145</v>
      </c>
      <c r="D27" s="32" t="s">
        <v>60</v>
      </c>
      <c r="E27" s="48" t="s">
        <v>37</v>
      </c>
      <c r="F27" s="31">
        <v>38686</v>
      </c>
      <c r="G27" s="35" t="s">
        <v>15</v>
      </c>
      <c r="H27" s="50" t="s">
        <v>70</v>
      </c>
      <c r="I27" s="52">
        <v>11</v>
      </c>
      <c r="J27" s="36" t="s">
        <v>71</v>
      </c>
      <c r="K27" s="45"/>
      <c r="L27" s="94">
        <v>0</v>
      </c>
      <c r="M27" s="84">
        <f>L27*100/79</f>
        <v>0</v>
      </c>
    </row>
    <row r="28" spans="1:13" ht="15.6" x14ac:dyDescent="0.25">
      <c r="A28" s="53"/>
    </row>
    <row r="29" spans="1:13" ht="15.6" x14ac:dyDescent="0.25">
      <c r="A29" s="53"/>
      <c r="C29" s="89" t="s">
        <v>188</v>
      </c>
      <c r="D29" s="89" t="s">
        <v>189</v>
      </c>
    </row>
    <row r="30" spans="1:13" ht="15.6" x14ac:dyDescent="0.25">
      <c r="A30" s="53"/>
    </row>
    <row r="31" spans="1:13" ht="15.6" x14ac:dyDescent="0.25">
      <c r="A31" s="53"/>
      <c r="C31" s="89" t="s">
        <v>190</v>
      </c>
      <c r="D31" s="89" t="s">
        <v>191</v>
      </c>
    </row>
    <row r="32" spans="1:13" ht="15.6" x14ac:dyDescent="0.25">
      <c r="A32" s="53"/>
      <c r="C32" s="89" t="s">
        <v>193</v>
      </c>
      <c r="D32" s="89" t="s">
        <v>194</v>
      </c>
    </row>
    <row r="33" spans="1:1" ht="15.6" x14ac:dyDescent="0.25">
      <c r="A33" s="53"/>
    </row>
    <row r="34" spans="1:1" ht="15.6" x14ac:dyDescent="0.25">
      <c r="A34" s="53"/>
    </row>
    <row r="35" spans="1:1" ht="15.6" x14ac:dyDescent="0.25">
      <c r="A35" s="53"/>
    </row>
    <row r="36" spans="1:1" ht="15.6" x14ac:dyDescent="0.25">
      <c r="A36" s="53"/>
    </row>
  </sheetData>
  <sortState xmlns:xlrd2="http://schemas.microsoft.com/office/spreadsheetml/2017/richdata2" ref="A7:M27">
    <sortCondition descending="1" ref="L7:L27"/>
  </sortState>
  <dataValidations count="2">
    <dataValidation type="list" allowBlank="1" sqref="C2" xr:uid="{00000000-0002-0000-03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300-000001000000}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 (копия)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Калмыкия МБОУ СОШ№2 г. Элисты</cp:lastModifiedBy>
  <dcterms:modified xsi:type="dcterms:W3CDTF">2022-12-27T13:59:17Z</dcterms:modified>
</cp:coreProperties>
</file>