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16" windowWidth="22716" windowHeight="8940" activeTab="2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N8" i="3" l="1"/>
  <c r="O8" i="3" s="1"/>
  <c r="N14" i="2"/>
  <c r="O14" i="2" s="1"/>
  <c r="N20" i="1"/>
  <c r="O20" i="1" s="1"/>
  <c r="N15" i="5"/>
  <c r="O15" i="5" s="1"/>
  <c r="N26" i="5"/>
  <c r="O26" i="5" s="1"/>
  <c r="N20" i="5"/>
  <c r="O20" i="5" s="1"/>
  <c r="N11" i="5"/>
  <c r="O11" i="5" s="1"/>
  <c r="N29" i="5"/>
  <c r="O29" i="5" s="1"/>
  <c r="N14" i="5"/>
  <c r="O14" i="5" s="1"/>
  <c r="N13" i="5"/>
  <c r="O13" i="5" s="1"/>
  <c r="N18" i="5"/>
  <c r="O18" i="5" s="1"/>
  <c r="N27" i="5"/>
  <c r="O27" i="5" s="1"/>
  <c r="N23" i="5"/>
  <c r="O23" i="5" s="1"/>
  <c r="N16" i="5"/>
  <c r="O16" i="5" s="1"/>
  <c r="N17" i="5"/>
  <c r="O17" i="5" s="1"/>
  <c r="N9" i="5"/>
  <c r="O9" i="5" s="1"/>
  <c r="N22" i="5"/>
  <c r="O22" i="5" s="1"/>
  <c r="N28" i="5"/>
  <c r="O28" i="5" s="1"/>
  <c r="N12" i="5"/>
  <c r="O12" i="5" s="1"/>
  <c r="N19" i="5"/>
  <c r="O19" i="5" s="1"/>
  <c r="N25" i="5"/>
  <c r="O25" i="5" s="1"/>
  <c r="N10" i="5"/>
  <c r="O10" i="5" s="1"/>
  <c r="N30" i="5"/>
  <c r="O30" i="5" s="1"/>
  <c r="N8" i="5"/>
  <c r="O8" i="5" s="1"/>
  <c r="N21" i="5"/>
  <c r="O21" i="5" s="1"/>
  <c r="N24" i="5"/>
  <c r="O24" i="5" s="1"/>
  <c r="N16" i="4"/>
  <c r="O16" i="4" s="1"/>
  <c r="N21" i="4"/>
  <c r="O21" i="4" s="1"/>
  <c r="N15" i="4"/>
  <c r="O15" i="4" s="1"/>
  <c r="N20" i="4"/>
  <c r="O20" i="4" s="1"/>
  <c r="N12" i="4"/>
  <c r="O12" i="4" s="1"/>
  <c r="N9" i="4"/>
  <c r="O9" i="4" s="1"/>
  <c r="N13" i="4"/>
  <c r="O13" i="4" s="1"/>
  <c r="N19" i="4"/>
  <c r="O19" i="4" s="1"/>
  <c r="N22" i="4"/>
  <c r="O22" i="4" s="1"/>
  <c r="N14" i="4"/>
  <c r="O14" i="4" s="1"/>
  <c r="N10" i="4"/>
  <c r="O10" i="4" s="1"/>
  <c r="N18" i="4"/>
  <c r="O18" i="4" s="1"/>
  <c r="N11" i="4"/>
  <c r="O11" i="4" s="1"/>
  <c r="N17" i="4"/>
  <c r="O17" i="4" s="1"/>
  <c r="N8" i="4"/>
  <c r="O8" i="4" s="1"/>
  <c r="N28" i="3"/>
  <c r="O28" i="3" s="1"/>
  <c r="N19" i="3"/>
  <c r="O19" i="3" s="1"/>
  <c r="N24" i="3"/>
  <c r="O24" i="3" s="1"/>
  <c r="N23" i="3"/>
  <c r="O23" i="3" s="1"/>
  <c r="N9" i="3"/>
  <c r="O9" i="3" s="1"/>
  <c r="N13" i="3"/>
  <c r="O13" i="3" s="1"/>
  <c r="N18" i="3"/>
  <c r="O18" i="3" s="1"/>
  <c r="N10" i="3"/>
  <c r="O10" i="3" s="1"/>
  <c r="N17" i="3"/>
  <c r="O17" i="3" s="1"/>
  <c r="N15" i="3"/>
  <c r="O15" i="3" s="1"/>
  <c r="N25" i="3"/>
  <c r="O25" i="3" s="1"/>
  <c r="N29" i="3"/>
  <c r="O29" i="3" s="1"/>
  <c r="N12" i="3"/>
  <c r="O12" i="3" s="1"/>
  <c r="N14" i="3"/>
  <c r="O14" i="3" s="1"/>
  <c r="N22" i="3"/>
  <c r="O22" i="3" s="1"/>
  <c r="N27" i="3"/>
  <c r="O27" i="3" s="1"/>
  <c r="N26" i="3"/>
  <c r="O26" i="3" s="1"/>
  <c r="N21" i="3"/>
  <c r="O21" i="3" s="1"/>
  <c r="N20" i="3"/>
  <c r="O20" i="3" s="1"/>
  <c r="N16" i="3"/>
  <c r="O16" i="3" s="1"/>
  <c r="N11" i="3"/>
  <c r="O11" i="3" s="1"/>
  <c r="N20" i="2"/>
  <c r="O20" i="2" s="1"/>
  <c r="N27" i="2"/>
  <c r="O27" i="2" s="1"/>
  <c r="N13" i="2"/>
  <c r="O13" i="2" s="1"/>
  <c r="N26" i="2"/>
  <c r="O26" i="2" s="1"/>
  <c r="N31" i="2"/>
  <c r="O31" i="2" s="1"/>
  <c r="N12" i="2"/>
  <c r="O12" i="2" s="1"/>
  <c r="N16" i="2"/>
  <c r="O16" i="2" s="1"/>
  <c r="N29" i="2"/>
  <c r="O29" i="2" s="1"/>
  <c r="N23" i="2"/>
  <c r="O23" i="2" s="1"/>
  <c r="N19" i="2"/>
  <c r="O19" i="2" s="1"/>
  <c r="N11" i="2"/>
  <c r="O11" i="2" s="1"/>
  <c r="N18" i="2"/>
  <c r="O18" i="2" s="1"/>
  <c r="N15" i="2"/>
  <c r="O15" i="2" s="1"/>
  <c r="N25" i="2"/>
  <c r="O25" i="2" s="1"/>
  <c r="N28" i="2"/>
  <c r="O28" i="2" s="1"/>
  <c r="N9" i="2"/>
  <c r="O9" i="2" s="1"/>
  <c r="N17" i="2"/>
  <c r="O17" i="2" s="1"/>
  <c r="N24" i="2"/>
  <c r="O24" i="2" s="1"/>
  <c r="N22" i="2"/>
  <c r="O22" i="2" s="1"/>
  <c r="N21" i="2"/>
  <c r="O21" i="2" s="1"/>
  <c r="N10" i="2"/>
  <c r="O10" i="2" s="1"/>
  <c r="N8" i="2"/>
  <c r="O8" i="2" s="1"/>
  <c r="N30" i="2"/>
  <c r="O30" i="2" s="1"/>
  <c r="N19" i="1"/>
  <c r="O19" i="1" s="1"/>
  <c r="N16" i="1"/>
  <c r="O16" i="1" s="1"/>
  <c r="N13" i="1"/>
  <c r="O13" i="1" s="1"/>
  <c r="N10" i="1"/>
  <c r="O10" i="1" s="1"/>
  <c r="N15" i="1"/>
  <c r="O15" i="1" s="1"/>
  <c r="N24" i="1"/>
  <c r="O24" i="1" s="1"/>
  <c r="N23" i="1"/>
  <c r="O23" i="1" s="1"/>
  <c r="N8" i="1"/>
  <c r="O8" i="1" s="1"/>
  <c r="N27" i="1"/>
  <c r="O27" i="1" s="1"/>
  <c r="N12" i="1"/>
  <c r="O12" i="1" s="1"/>
  <c r="N18" i="1"/>
  <c r="O18" i="1" s="1"/>
  <c r="N17" i="1"/>
  <c r="O17" i="1" s="1"/>
  <c r="N26" i="1"/>
  <c r="O26" i="1" s="1"/>
  <c r="N9" i="1"/>
  <c r="O9" i="1" s="1"/>
  <c r="N25" i="1"/>
  <c r="O25" i="1" s="1"/>
  <c r="N22" i="1"/>
  <c r="O22" i="1" s="1"/>
  <c r="N21" i="1"/>
  <c r="O21" i="1" s="1"/>
  <c r="N28" i="1"/>
  <c r="O28" i="1" s="1"/>
  <c r="N14" i="1"/>
  <c r="O14" i="1" s="1"/>
  <c r="N11" i="1"/>
  <c r="O11" i="1" s="1"/>
  <c r="H11" i="5" l="1"/>
  <c r="H16" i="5"/>
</calcChain>
</file>

<file path=xl/sharedStrings.xml><?xml version="1.0" encoding="utf-8"?>
<sst xmlns="http://schemas.openxmlformats.org/spreadsheetml/2006/main" count="877" uniqueCount="315">
  <si>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</si>
  <si>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</si>
  <si>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</si>
  <si>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</si>
  <si>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</si>
  <si>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экология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</si>
  <si>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</si>
  <si>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</si>
  <si>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</si>
  <si>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</si>
  <si>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</si>
  <si>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</si>
  <si>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</si>
  <si>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</si>
  <si>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</si>
  <si>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</si>
  <si>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</si>
  <si>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</si>
  <si>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</si>
  <si>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Бадмаева</t>
  </si>
  <si>
    <t>Анна</t>
  </si>
  <si>
    <t>Вячеславовна</t>
  </si>
  <si>
    <t>Санджиева</t>
  </si>
  <si>
    <t>Амуланга</t>
  </si>
  <si>
    <t>Бакуевна</t>
  </si>
  <si>
    <t>Шургучинова</t>
  </si>
  <si>
    <t>Айлана</t>
  </si>
  <si>
    <t>Викторовна</t>
  </si>
  <si>
    <t>Энгель</t>
  </si>
  <si>
    <t>Манджиева</t>
  </si>
  <si>
    <t>Дарина</t>
  </si>
  <si>
    <t>Цеценовна</t>
  </si>
  <si>
    <t>Сельдикова</t>
  </si>
  <si>
    <t>Ольга</t>
  </si>
  <si>
    <t>Егоровна</t>
  </si>
  <si>
    <t>Ромадикова</t>
  </si>
  <si>
    <t>Виктория</t>
  </si>
  <si>
    <t>Михайловна</t>
  </si>
  <si>
    <t>Дорджиева</t>
  </si>
  <si>
    <t>Айтана</t>
  </si>
  <si>
    <t>Чингисовна</t>
  </si>
  <si>
    <t>Лукшанова</t>
  </si>
  <si>
    <t>Валерия</t>
  </si>
  <si>
    <t>Санановна</t>
  </si>
  <si>
    <t>Гильгишев</t>
  </si>
  <si>
    <t>Дмитрий</t>
  </si>
  <si>
    <t>Алексеевич</t>
  </si>
  <si>
    <t>Кокаева</t>
  </si>
  <si>
    <t>Даяна</t>
  </si>
  <si>
    <t>Баатровна</t>
  </si>
  <si>
    <t>Бальджанов</t>
  </si>
  <si>
    <t>Эельвег</t>
  </si>
  <si>
    <t>Очиров</t>
  </si>
  <si>
    <t>Наран</t>
  </si>
  <si>
    <t>Манжеев</t>
  </si>
  <si>
    <t>Церенович</t>
  </si>
  <si>
    <t>Эренценова</t>
  </si>
  <si>
    <t>Мария</t>
  </si>
  <si>
    <t>Джангоровна</t>
  </si>
  <si>
    <t>Араев</t>
  </si>
  <si>
    <t>Аюка</t>
  </si>
  <si>
    <t>Саналович</t>
  </si>
  <si>
    <t>Инджиева</t>
  </si>
  <si>
    <t>Софья</t>
  </si>
  <si>
    <t>Хечиевна</t>
  </si>
  <si>
    <t>Тлеханова</t>
  </si>
  <si>
    <t>Эльвира</t>
  </si>
  <si>
    <t>Феликсовна</t>
  </si>
  <si>
    <t>Ворожейкин</t>
  </si>
  <si>
    <t>Платон</t>
  </si>
  <si>
    <t>Сергеевич</t>
  </si>
  <si>
    <t>Молаев</t>
  </si>
  <si>
    <t>Николай</t>
  </si>
  <si>
    <t>Викторович</t>
  </si>
  <si>
    <t>Амхаева</t>
  </si>
  <si>
    <t>Андреевна</t>
  </si>
  <si>
    <t>Алтана</t>
  </si>
  <si>
    <t>муниципалитет</t>
  </si>
  <si>
    <t>МБОУ "СОШ № 17" им.Кугультинова Д.Н.</t>
  </si>
  <si>
    <t>МБОУ "СОШ № 4"</t>
  </si>
  <si>
    <t>МБОУ "ЭКГ"</t>
  </si>
  <si>
    <t>Хулхачиева Наталья Николаевна</t>
  </si>
  <si>
    <t>Боваева Наталья Зоригтуевна</t>
  </si>
  <si>
    <t>Бадмаева Александра Санджиевна</t>
  </si>
  <si>
    <t>Китаева Булгун Владимировна</t>
  </si>
  <si>
    <t>Очир-Убушаева</t>
  </si>
  <si>
    <t>Дмитриевна</t>
  </si>
  <si>
    <t>ж</t>
  </si>
  <si>
    <t>Эренценович</t>
  </si>
  <si>
    <t>Эренцен</t>
  </si>
  <si>
    <t>Казиева</t>
  </si>
  <si>
    <t>Эвелина</t>
  </si>
  <si>
    <t>Евгеньевна</t>
  </si>
  <si>
    <t>Манжикова</t>
  </si>
  <si>
    <t>Николь</t>
  </si>
  <si>
    <t>Басанговна</t>
  </si>
  <si>
    <t>Оконова</t>
  </si>
  <si>
    <t>Сабина</t>
  </si>
  <si>
    <t>Сергеевна</t>
  </si>
  <si>
    <t>Босхомджиева</t>
  </si>
  <si>
    <t>Ойлун</t>
  </si>
  <si>
    <t>Авдалян</t>
  </si>
  <si>
    <t>Арина</t>
  </si>
  <si>
    <t>Артуровна</t>
  </si>
  <si>
    <t>Джимбеев</t>
  </si>
  <si>
    <t>Дорджи</t>
  </si>
  <si>
    <t>Александрович</t>
  </si>
  <si>
    <t>Адучиев</t>
  </si>
  <si>
    <t>Вячеслав</t>
  </si>
  <si>
    <t>Евгеньевич</t>
  </si>
  <si>
    <t>Сангаджиев</t>
  </si>
  <si>
    <t>Данир</t>
  </si>
  <si>
    <t>Дмитриевич</t>
  </si>
  <si>
    <t>Менкенов</t>
  </si>
  <si>
    <t>Сергей</t>
  </si>
  <si>
    <t>Баир</t>
  </si>
  <si>
    <t>Бадмаевич</t>
  </si>
  <si>
    <t>Манджиев</t>
  </si>
  <si>
    <t>Владимирович</t>
  </si>
  <si>
    <t>Атхаев</t>
  </si>
  <si>
    <t>Леонид</t>
  </si>
  <si>
    <t>Мингиянович</t>
  </si>
  <si>
    <t>Тимошева</t>
  </si>
  <si>
    <t>Иляна</t>
  </si>
  <si>
    <t>Джангаровна</t>
  </si>
  <si>
    <t>Шарипова</t>
  </si>
  <si>
    <t>Ою</t>
  </si>
  <si>
    <t>Юрьевна</t>
  </si>
  <si>
    <t>Кекеева</t>
  </si>
  <si>
    <t>Авлина</t>
  </si>
  <si>
    <t>Владимировна</t>
  </si>
  <si>
    <t>Саналовна</t>
  </si>
  <si>
    <t>Коляев</t>
  </si>
  <si>
    <t>Эмиль</t>
  </si>
  <si>
    <t>Маркович</t>
  </si>
  <si>
    <t>Буваев</t>
  </si>
  <si>
    <t>Игорь</t>
  </si>
  <si>
    <t>Педерова</t>
  </si>
  <si>
    <t>Карина</t>
  </si>
  <si>
    <t>Французова</t>
  </si>
  <si>
    <t>Эльта</t>
  </si>
  <si>
    <t>Арслановна</t>
  </si>
  <si>
    <t>Бадмаев</t>
  </si>
  <si>
    <t>Николаевна</t>
  </si>
  <si>
    <t>Аделина</t>
  </si>
  <si>
    <t>Нарановна</t>
  </si>
  <si>
    <t>Сангаджиева</t>
  </si>
  <si>
    <t>Цереновна</t>
  </si>
  <si>
    <t>Чиряев</t>
  </si>
  <si>
    <t>Церен</t>
  </si>
  <si>
    <t>Майевич</t>
  </si>
  <si>
    <t>Киссирова</t>
  </si>
  <si>
    <t>Энкира</t>
  </si>
  <si>
    <t>Давидовна</t>
  </si>
  <si>
    <t>Максим</t>
  </si>
  <si>
    <t>Бамбышева</t>
  </si>
  <si>
    <t>Дольгановна</t>
  </si>
  <si>
    <t>11.09.2009г.</t>
  </si>
  <si>
    <t>10.04.2010г.</t>
  </si>
  <si>
    <t>07.07.2009г</t>
  </si>
  <si>
    <t>19.04.2009г.</t>
  </si>
  <si>
    <t>12.08.2009г</t>
  </si>
  <si>
    <t>11.01.2010г</t>
  </si>
  <si>
    <t xml:space="preserve">муниципалитет </t>
  </si>
  <si>
    <t>МБОУ "СОШ № 3 им. Сергиенко Н. Г."</t>
  </si>
  <si>
    <t>МБОУ ЭМГ</t>
  </si>
  <si>
    <t>МБОУ "КЭГ"</t>
  </si>
  <si>
    <t>МБОУ СОШ №12</t>
  </si>
  <si>
    <t>Кодлаева Алла Алексеевна</t>
  </si>
  <si>
    <t>Хулхачиева наталья Николаевна</t>
  </si>
  <si>
    <t>Джалсанова Серафима Сергеевна</t>
  </si>
  <si>
    <t>Ворожейкина Светлана Сергеевна</t>
  </si>
  <si>
    <t>Манджиева Татьяна Николаевна</t>
  </si>
  <si>
    <t xml:space="preserve">Деникина Татьяна Юрьевна </t>
  </si>
  <si>
    <t>Боваева Елена Владимировна</t>
  </si>
  <si>
    <r>
      <t>МБОУ "Элистинский лицей</t>
    </r>
    <r>
      <rPr>
        <b/>
        <sz val="11"/>
        <color indexed="8"/>
        <rFont val="Times New Roman"/>
        <family val="1"/>
        <charset val="204"/>
      </rPr>
      <t>"</t>
    </r>
  </si>
  <si>
    <t>Андрей</t>
  </si>
  <si>
    <t>Комушев</t>
  </si>
  <si>
    <t>Бакур</t>
  </si>
  <si>
    <t>Дольганович</t>
  </si>
  <si>
    <t>Пюрвеев</t>
  </si>
  <si>
    <t>Артем</t>
  </si>
  <si>
    <t>Оргаева</t>
  </si>
  <si>
    <t>Наяна</t>
  </si>
  <si>
    <t>Уластаева</t>
  </si>
  <si>
    <t>Кермен</t>
  </si>
  <si>
    <t>Эрендженовна</t>
  </si>
  <si>
    <t>Атинова</t>
  </si>
  <si>
    <t>Арсланговна</t>
  </si>
  <si>
    <t>Бондаренко</t>
  </si>
  <si>
    <t>Марьям</t>
  </si>
  <si>
    <t>Александровна</t>
  </si>
  <si>
    <t>Китляева</t>
  </si>
  <si>
    <t>Эллара</t>
  </si>
  <si>
    <t>Очирова</t>
  </si>
  <si>
    <t>Амрхана</t>
  </si>
  <si>
    <t>Эркен</t>
  </si>
  <si>
    <t>Вадимовна</t>
  </si>
  <si>
    <t>Шаповалова</t>
  </si>
  <si>
    <t>Марина</t>
  </si>
  <si>
    <t>Гасандаева</t>
  </si>
  <si>
    <t>Чумудова</t>
  </si>
  <si>
    <t>Мингияновна</t>
  </si>
  <si>
    <t>Мангутова</t>
  </si>
  <si>
    <t>Сангира</t>
  </si>
  <si>
    <t>Эрендженова</t>
  </si>
  <si>
    <t>Герел</t>
  </si>
  <si>
    <t>Ботиев</t>
  </si>
  <si>
    <t>Эрдниевич</t>
  </si>
  <si>
    <t>Усунцынов</t>
  </si>
  <si>
    <t>Эсен</t>
  </si>
  <si>
    <t>Коноков</t>
  </si>
  <si>
    <t>Арслан</t>
  </si>
  <si>
    <t>Бачаева</t>
  </si>
  <si>
    <t>Борисовна</t>
  </si>
  <si>
    <t>Муниева</t>
  </si>
  <si>
    <t>Булгун</t>
  </si>
  <si>
    <t>Анатольевна</t>
  </si>
  <si>
    <t>МБОУ "СОШ 21"</t>
  </si>
  <si>
    <t>МБОУ «Элистинская многопрофильная гимназия личностно ориентированного обучения и воспитания»</t>
  </si>
  <si>
    <t>Муниципалитет</t>
  </si>
  <si>
    <t>Малова Ольга Борисовна</t>
  </si>
  <si>
    <t>Дворядкин Никита Юрьевич</t>
  </si>
  <si>
    <t xml:space="preserve">Малова Ольга Борисовна </t>
  </si>
  <si>
    <t>% выполнения</t>
  </si>
  <si>
    <t>Ванькаева</t>
  </si>
  <si>
    <t>Баина</t>
  </si>
  <si>
    <t>Люрупов</t>
  </si>
  <si>
    <t>Равдан</t>
  </si>
  <si>
    <t>Наранович</t>
  </si>
  <si>
    <t>Мураева</t>
  </si>
  <si>
    <t>Нарина</t>
  </si>
  <si>
    <t>Дорджиевна</t>
  </si>
  <si>
    <t>Цадаева</t>
  </si>
  <si>
    <t>Баировна</t>
  </si>
  <si>
    <t>Боваев</t>
  </si>
  <si>
    <t>Санджи</t>
  </si>
  <si>
    <t>Мергенович</t>
  </si>
  <si>
    <t>Дарманова</t>
  </si>
  <si>
    <t>Айсулуу</t>
  </si>
  <si>
    <t>Элияровна</t>
  </si>
  <si>
    <t>Бембеева</t>
  </si>
  <si>
    <t>Натырова</t>
  </si>
  <si>
    <t>Лиджиева</t>
  </si>
  <si>
    <t>Олана</t>
  </si>
  <si>
    <t>Мутулова</t>
  </si>
  <si>
    <t>Юлдуз</t>
  </si>
  <si>
    <t>Айта</t>
  </si>
  <si>
    <t>Ильинична</t>
  </si>
  <si>
    <t>Анастасия</t>
  </si>
  <si>
    <t>Антоновна</t>
  </si>
  <si>
    <t>Заяна</t>
  </si>
  <si>
    <t>Эрдниев</t>
  </si>
  <si>
    <t>Олегович</t>
  </si>
  <si>
    <t>Адьянов</t>
  </si>
  <si>
    <t>Джангр</t>
  </si>
  <si>
    <t>Саврович</t>
  </si>
  <si>
    <t>Данзан</t>
  </si>
  <si>
    <t>Сангаджи-Горяевич</t>
  </si>
  <si>
    <t>Чобанян</t>
  </si>
  <si>
    <t>Мартиросович</t>
  </si>
  <si>
    <t>МБОУ "ЭМГ"</t>
  </si>
  <si>
    <t>МБОУ "Элистинский лицей"</t>
  </si>
  <si>
    <t>Оргадыкова Алла Икашевна</t>
  </si>
  <si>
    <t>Мунянова</t>
  </si>
  <si>
    <t>Эрднеева</t>
  </si>
  <si>
    <t>Эрдниевна</t>
  </si>
  <si>
    <t>Матвеева</t>
  </si>
  <si>
    <t>Мазанович</t>
  </si>
  <si>
    <t>Цебекова</t>
  </si>
  <si>
    <t>Сороков</t>
  </si>
  <si>
    <t>Арсланович</t>
  </si>
  <si>
    <t>Косыченко</t>
  </si>
  <si>
    <t>Леонидович</t>
  </si>
  <si>
    <t>Очир-Горяева</t>
  </si>
  <si>
    <t>Цаган-Манджиева</t>
  </si>
  <si>
    <t>Менгияновна</t>
  </si>
  <si>
    <t>Сарангов</t>
  </si>
  <si>
    <t>Александр</t>
  </si>
  <si>
    <t>Балиева</t>
  </si>
  <si>
    <t>Ангира</t>
  </si>
  <si>
    <t>Алтмановна</t>
  </si>
  <si>
    <t>Борис</t>
  </si>
  <si>
    <t>Виталина</t>
  </si>
  <si>
    <t>Няминова</t>
  </si>
  <si>
    <t>Ксения</t>
  </si>
  <si>
    <t>Водопьянов</t>
  </si>
  <si>
    <t>Хурчиева</t>
  </si>
  <si>
    <t>Александра</t>
  </si>
  <si>
    <t>Акимова</t>
  </si>
  <si>
    <t>Андратова</t>
  </si>
  <si>
    <t>Алексеевна</t>
  </si>
  <si>
    <t>Суксукова</t>
  </si>
  <si>
    <t>Алтн</t>
  </si>
  <si>
    <t>Лавгаева</t>
  </si>
  <si>
    <t>Валентиновна</t>
  </si>
  <si>
    <t>Алексеев</t>
  </si>
  <si>
    <t>Вячеслаович</t>
  </si>
  <si>
    <t>Закинова</t>
  </si>
  <si>
    <t>Юлия</t>
  </si>
  <si>
    <t>Нурдиновна</t>
  </si>
  <si>
    <t>МБОУ "ЭЛ"</t>
  </si>
  <si>
    <t>Нандышева</t>
  </si>
  <si>
    <t>Аюкаевна</t>
  </si>
  <si>
    <t>Мачкаева Екатерина Мартыновна</t>
  </si>
  <si>
    <t>Часть 1</t>
  </si>
  <si>
    <t>Часть 2</t>
  </si>
  <si>
    <t>Часть 3</t>
  </si>
  <si>
    <t>Председатель жюри: Мушаева К.Б.</t>
  </si>
  <si>
    <t>Призер</t>
  </si>
  <si>
    <t>Победитель</t>
  </si>
  <si>
    <t>призер</t>
  </si>
  <si>
    <t>победитель</t>
  </si>
  <si>
    <t>Дорджиевич</t>
  </si>
  <si>
    <t>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</si>
</sst>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_р_._-;\-* #,##0.00_р_._-;_-* &quot;-&quot;??_р_._-;_-@_-"/>
    <numFmt numFmtId="166" formatCode="0.0%"/>
  </numFmts>
  <fonts count="2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0" fillId="0" borderId="0" xfId="0" applyFont="1" applyAlignment="1">
      <alignment horizontal="center" vertical="top" wrapText="1"/>
    </xf>
    <xf numFmtId="0" fontId="5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3" fillId="5" borderId="0" xfId="0" applyFont="1" applyFill="1" applyBorder="1" applyAlignment="1"/>
    <xf numFmtId="0" fontId="0" fillId="0" borderId="2" xfId="0" applyFont="1" applyBorder="1" applyAlignment="1"/>
    <xf numFmtId="0" fontId="5" fillId="6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14" fontId="5" fillId="6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14" fontId="5" fillId="6" borderId="2" xfId="0" applyNumberFormat="1" applyFont="1" applyFill="1" applyBorder="1" applyAlignment="1">
      <alignment horizontal="left" vertical="top"/>
    </xf>
    <xf numFmtId="14" fontId="6" fillId="6" borderId="2" xfId="0" applyNumberFormat="1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top"/>
    </xf>
    <xf numFmtId="0" fontId="6" fillId="6" borderId="2" xfId="1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14" fontId="6" fillId="6" borderId="2" xfId="0" applyNumberFormat="1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14" fontId="10" fillId="6" borderId="2" xfId="0" applyNumberFormat="1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top" wrapText="1"/>
    </xf>
    <xf numFmtId="14" fontId="16" fillId="6" borderId="2" xfId="0" applyNumberFormat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vertical="top"/>
    </xf>
    <xf numFmtId="164" fontId="6" fillId="6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 wrapText="1"/>
    </xf>
    <xf numFmtId="0" fontId="12" fillId="6" borderId="5" xfId="3" applyNumberFormat="1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/>
    <xf numFmtId="0" fontId="3" fillId="5" borderId="8" xfId="0" applyFont="1" applyFill="1" applyBorder="1" applyAlignment="1"/>
    <xf numFmtId="0" fontId="1" fillId="5" borderId="0" xfId="0" applyFont="1" applyFill="1" applyBorder="1" applyAlignment="1"/>
    <xf numFmtId="0" fontId="4" fillId="5" borderId="0" xfId="0" applyFont="1" applyFill="1" applyBorder="1"/>
    <xf numFmtId="0" fontId="0" fillId="0" borderId="0" xfId="0" applyFont="1" applyBorder="1" applyAlignment="1"/>
    <xf numFmtId="0" fontId="3" fillId="5" borderId="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20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left" vertical="top" wrapText="1"/>
    </xf>
    <xf numFmtId="14" fontId="6" fillId="6" borderId="2" xfId="2" applyNumberFormat="1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/>
    </xf>
    <xf numFmtId="0" fontId="3" fillId="5" borderId="12" xfId="0" applyFont="1" applyFill="1" applyBorder="1" applyAlignment="1"/>
    <xf numFmtId="0" fontId="0" fillId="0" borderId="13" xfId="0" applyFont="1" applyBorder="1" applyAlignment="1"/>
    <xf numFmtId="0" fontId="0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12" fillId="7" borderId="5" xfId="3" applyNumberFormat="1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center" vertical="top"/>
    </xf>
    <xf numFmtId="14" fontId="5" fillId="7" borderId="2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 wrapText="1"/>
    </xf>
    <xf numFmtId="0" fontId="0" fillId="7" borderId="2" xfId="0" applyFont="1" applyFill="1" applyBorder="1" applyAlignment="1">
      <alignment horizontal="center" vertical="top"/>
    </xf>
    <xf numFmtId="0" fontId="19" fillId="7" borderId="2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166" fontId="11" fillId="7" borderId="2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left" vertical="top" wrapText="1"/>
    </xf>
    <xf numFmtId="14" fontId="5" fillId="7" borderId="2" xfId="0" applyNumberFormat="1" applyFont="1" applyFill="1" applyBorder="1" applyAlignment="1">
      <alignment horizontal="left" vertical="top"/>
    </xf>
    <xf numFmtId="0" fontId="6" fillId="7" borderId="2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top"/>
    </xf>
    <xf numFmtId="14" fontId="6" fillId="7" borderId="2" xfId="0" applyNumberFormat="1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vertical="top"/>
    </xf>
    <xf numFmtId="0" fontId="17" fillId="7" borderId="2" xfId="0" applyFont="1" applyFill="1" applyBorder="1" applyAlignment="1"/>
    <xf numFmtId="0" fontId="4" fillId="7" borderId="2" xfId="0" applyFont="1" applyFill="1" applyBorder="1" applyAlignment="1">
      <alignment horizontal="center" vertical="top"/>
    </xf>
    <xf numFmtId="0" fontId="18" fillId="7" borderId="2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166" fontId="11" fillId="0" borderId="2" xfId="0" applyNumberFormat="1" applyFont="1" applyBorder="1" applyAlignment="1">
      <alignment horizontal="left" vertical="top"/>
    </xf>
    <xf numFmtId="0" fontId="0" fillId="6" borderId="2" xfId="0" applyFont="1" applyFill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0" fontId="14" fillId="6" borderId="6" xfId="0" applyFont="1" applyFill="1" applyBorder="1" applyAlignment="1">
      <alignment horizontal="left" vertical="top" wrapText="1"/>
    </xf>
    <xf numFmtId="0" fontId="14" fillId="6" borderId="7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14" fontId="10" fillId="7" borderId="2" xfId="0" applyNumberFormat="1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left" vertical="top"/>
    </xf>
    <xf numFmtId="166" fontId="11" fillId="7" borderId="2" xfId="0" applyNumberFormat="1" applyFont="1" applyFill="1" applyBorder="1" applyAlignment="1">
      <alignment horizontal="left" vertical="top"/>
    </xf>
    <xf numFmtId="0" fontId="0" fillId="7" borderId="2" xfId="0" applyFont="1" applyFill="1" applyBorder="1" applyAlignment="1">
      <alignment horizontal="left" vertical="top"/>
    </xf>
    <xf numFmtId="14" fontId="8" fillId="7" borderId="2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top" wrapText="1"/>
    </xf>
    <xf numFmtId="0" fontId="0" fillId="7" borderId="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4;&#1064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8 класс"/>
      <sheetName val="9 класс"/>
      <sheetName val="11 класс "/>
    </sheetNames>
    <sheetDataSet>
      <sheetData sheetId="0" refreshError="1">
        <row r="8">
          <cell r="F8" t="str">
            <v>МБОУ "СОШ № 3 им. Сергиенко Н. Г."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1"/>
  <sheetViews>
    <sheetView topLeftCell="A6" workbookViewId="0">
      <selection activeCell="A8" sqref="A8:P13"/>
    </sheetView>
  </sheetViews>
  <sheetFormatPr defaultColWidth="12.6640625" defaultRowHeight="15.75" customHeight="1" x14ac:dyDescent="0.25"/>
  <cols>
    <col min="1" max="1" width="5.33203125" customWidth="1"/>
    <col min="2" max="2" width="14.33203125" customWidth="1"/>
    <col min="5" max="5" width="6.44140625" customWidth="1"/>
    <col min="6" max="7" width="10.44140625" customWidth="1"/>
    <col min="8" max="8" width="19.109375" customWidth="1"/>
    <col min="9" max="9" width="7.5546875" customWidth="1"/>
    <col min="10" max="10" width="28.21875" customWidth="1"/>
    <col min="11" max="13" width="8.6640625" customWidth="1"/>
    <col min="14" max="14" width="10.33203125" customWidth="1"/>
  </cols>
  <sheetData>
    <row r="1" spans="1:16" ht="13.2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</row>
    <row r="2" spans="1:16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</row>
    <row r="3" spans="1:16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</row>
    <row r="4" spans="1:16" ht="13.2" x14ac:dyDescent="0.25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  <c r="K4" s="24"/>
      <c r="L4" s="24"/>
    </row>
    <row r="5" spans="1:16" ht="13.2" x14ac:dyDescent="0.25">
      <c r="A5" s="4"/>
      <c r="B5" s="8" t="s">
        <v>7</v>
      </c>
      <c r="C5" s="7">
        <v>21</v>
      </c>
      <c r="D5" s="4"/>
      <c r="E5" s="4"/>
      <c r="F5" s="9"/>
      <c r="G5" s="4"/>
      <c r="H5" s="4"/>
      <c r="I5" s="4"/>
      <c r="J5" s="4"/>
      <c r="K5" s="24"/>
      <c r="L5" s="24"/>
    </row>
    <row r="6" spans="1:16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14"/>
      <c r="N6" s="58"/>
    </row>
    <row r="7" spans="1:16" s="21" customFormat="1" ht="50.4" customHeight="1" x14ac:dyDescent="0.25">
      <c r="A7" s="34" t="s">
        <v>9</v>
      </c>
      <c r="B7" s="34" t="s">
        <v>10</v>
      </c>
      <c r="C7" s="34" t="s">
        <v>11</v>
      </c>
      <c r="D7" s="34" t="s">
        <v>12</v>
      </c>
      <c r="E7" s="34" t="s">
        <v>13</v>
      </c>
      <c r="F7" s="34" t="s">
        <v>14</v>
      </c>
      <c r="G7" s="34" t="s">
        <v>77</v>
      </c>
      <c r="H7" s="34" t="s">
        <v>15</v>
      </c>
      <c r="I7" s="34" t="s">
        <v>6</v>
      </c>
      <c r="J7" s="57" t="s">
        <v>16</v>
      </c>
      <c r="K7" s="59" t="s">
        <v>305</v>
      </c>
      <c r="L7" s="59" t="s">
        <v>306</v>
      </c>
      <c r="M7" s="60" t="s">
        <v>307</v>
      </c>
      <c r="N7" s="59" t="s">
        <v>18</v>
      </c>
      <c r="O7" s="60" t="s">
        <v>224</v>
      </c>
      <c r="P7" s="59" t="s">
        <v>17</v>
      </c>
    </row>
    <row r="8" spans="1:16" ht="15.75" customHeight="1" x14ac:dyDescent="0.25">
      <c r="A8" s="108">
        <v>1</v>
      </c>
      <c r="B8" s="93" t="s">
        <v>52</v>
      </c>
      <c r="C8" s="93" t="s">
        <v>53</v>
      </c>
      <c r="D8" s="93" t="s">
        <v>313</v>
      </c>
      <c r="E8" s="98" t="s">
        <v>8</v>
      </c>
      <c r="F8" s="95">
        <v>40317</v>
      </c>
      <c r="G8" s="130" t="s">
        <v>3</v>
      </c>
      <c r="H8" s="93" t="s">
        <v>78</v>
      </c>
      <c r="I8" s="98">
        <v>7</v>
      </c>
      <c r="J8" s="93" t="s">
        <v>83</v>
      </c>
      <c r="K8" s="100">
        <v>6</v>
      </c>
      <c r="L8" s="100">
        <v>7</v>
      </c>
      <c r="M8" s="131">
        <v>3</v>
      </c>
      <c r="N8" s="101">
        <f>SUM(K8:M8)</f>
        <v>16</v>
      </c>
      <c r="O8" s="102">
        <f>N8/$C$5</f>
        <v>0.76190476190476186</v>
      </c>
      <c r="P8" s="98" t="s">
        <v>312</v>
      </c>
    </row>
    <row r="9" spans="1:16" ht="15.75" customHeight="1" x14ac:dyDescent="0.25">
      <c r="A9" s="108">
        <v>2</v>
      </c>
      <c r="B9" s="93" t="s">
        <v>62</v>
      </c>
      <c r="C9" s="93" t="s">
        <v>63</v>
      </c>
      <c r="D9" s="93" t="s">
        <v>64</v>
      </c>
      <c r="E9" s="98" t="s">
        <v>87</v>
      </c>
      <c r="F9" s="95">
        <v>40162</v>
      </c>
      <c r="G9" s="130" t="s">
        <v>3</v>
      </c>
      <c r="H9" s="93" t="s">
        <v>78</v>
      </c>
      <c r="I9" s="98">
        <v>7</v>
      </c>
      <c r="J9" s="93" t="s">
        <v>81</v>
      </c>
      <c r="K9" s="100">
        <v>4</v>
      </c>
      <c r="L9" s="100">
        <v>7</v>
      </c>
      <c r="M9" s="131">
        <v>3</v>
      </c>
      <c r="N9" s="101">
        <f>SUM(K9:M9)</f>
        <v>14</v>
      </c>
      <c r="O9" s="102">
        <f>N9/$C$5</f>
        <v>0.66666666666666663</v>
      </c>
      <c r="P9" s="98" t="s">
        <v>311</v>
      </c>
    </row>
    <row r="10" spans="1:16" ht="15.75" customHeight="1" x14ac:dyDescent="0.25">
      <c r="A10" s="108">
        <v>3</v>
      </c>
      <c r="B10" s="93" t="s">
        <v>32</v>
      </c>
      <c r="C10" s="93" t="s">
        <v>33</v>
      </c>
      <c r="D10" s="93" t="s">
        <v>34</v>
      </c>
      <c r="E10" s="98" t="s">
        <v>87</v>
      </c>
      <c r="F10" s="95">
        <v>40390</v>
      </c>
      <c r="G10" s="130" t="s">
        <v>3</v>
      </c>
      <c r="H10" s="93" t="s">
        <v>78</v>
      </c>
      <c r="I10" s="98">
        <v>7</v>
      </c>
      <c r="J10" s="93" t="s">
        <v>81</v>
      </c>
      <c r="K10" s="100">
        <v>4</v>
      </c>
      <c r="L10" s="100">
        <v>6</v>
      </c>
      <c r="M10" s="131">
        <v>3</v>
      </c>
      <c r="N10" s="101">
        <f>SUM(K10:M10)</f>
        <v>13</v>
      </c>
      <c r="O10" s="102">
        <f>N10/$C$5</f>
        <v>0.61904761904761907</v>
      </c>
      <c r="P10" s="98" t="s">
        <v>311</v>
      </c>
    </row>
    <row r="11" spans="1:16" ht="15.75" customHeight="1" x14ac:dyDescent="0.25">
      <c r="A11" s="108">
        <v>4</v>
      </c>
      <c r="B11" s="93" t="s">
        <v>59</v>
      </c>
      <c r="C11" s="93" t="s">
        <v>60</v>
      </c>
      <c r="D11" s="93" t="s">
        <v>61</v>
      </c>
      <c r="E11" s="98" t="s">
        <v>8</v>
      </c>
      <c r="F11" s="95">
        <v>40400</v>
      </c>
      <c r="G11" s="130" t="s">
        <v>3</v>
      </c>
      <c r="H11" s="93" t="s">
        <v>78</v>
      </c>
      <c r="I11" s="98">
        <v>7</v>
      </c>
      <c r="J11" s="93" t="s">
        <v>83</v>
      </c>
      <c r="K11" s="100">
        <v>4</v>
      </c>
      <c r="L11" s="100">
        <v>7</v>
      </c>
      <c r="M11" s="131">
        <v>1</v>
      </c>
      <c r="N11" s="101">
        <f>SUM(K11:M11)</f>
        <v>12</v>
      </c>
      <c r="O11" s="102">
        <f>N11/$C$5</f>
        <v>0.5714285714285714</v>
      </c>
      <c r="P11" s="98" t="s">
        <v>311</v>
      </c>
    </row>
    <row r="12" spans="1:16" ht="15.75" customHeight="1" x14ac:dyDescent="0.25">
      <c r="A12" s="108">
        <v>5</v>
      </c>
      <c r="B12" s="96" t="s">
        <v>54</v>
      </c>
      <c r="C12" s="96" t="s">
        <v>89</v>
      </c>
      <c r="D12" s="132" t="s">
        <v>55</v>
      </c>
      <c r="E12" s="98" t="s">
        <v>8</v>
      </c>
      <c r="F12" s="105">
        <v>40441</v>
      </c>
      <c r="G12" s="130" t="s">
        <v>3</v>
      </c>
      <c r="H12" s="93" t="s">
        <v>79</v>
      </c>
      <c r="I12" s="98">
        <v>7</v>
      </c>
      <c r="J12" s="93" t="s">
        <v>82</v>
      </c>
      <c r="K12" s="100">
        <v>6</v>
      </c>
      <c r="L12" s="100">
        <v>5</v>
      </c>
      <c r="M12" s="131">
        <v>1</v>
      </c>
      <c r="N12" s="101">
        <f>SUM(K12:M12)</f>
        <v>12</v>
      </c>
      <c r="O12" s="102">
        <f>N12/$C$5</f>
        <v>0.5714285714285714</v>
      </c>
      <c r="P12" s="98" t="s">
        <v>311</v>
      </c>
    </row>
    <row r="13" spans="1:16" ht="15.75" customHeight="1" x14ac:dyDescent="0.25">
      <c r="A13" s="108">
        <v>6</v>
      </c>
      <c r="B13" s="93" t="s">
        <v>65</v>
      </c>
      <c r="C13" s="93" t="s">
        <v>66</v>
      </c>
      <c r="D13" s="93" t="s">
        <v>67</v>
      </c>
      <c r="E13" s="98" t="s">
        <v>87</v>
      </c>
      <c r="F13" s="95">
        <v>40284</v>
      </c>
      <c r="G13" s="130" t="s">
        <v>3</v>
      </c>
      <c r="H13" s="93" t="s">
        <v>78</v>
      </c>
      <c r="I13" s="98">
        <v>7</v>
      </c>
      <c r="J13" s="93" t="s">
        <v>81</v>
      </c>
      <c r="K13" s="100">
        <v>3</v>
      </c>
      <c r="L13" s="100">
        <v>6</v>
      </c>
      <c r="M13" s="131">
        <v>3</v>
      </c>
      <c r="N13" s="101">
        <f>SUM(K13:M13)</f>
        <v>12</v>
      </c>
      <c r="O13" s="102">
        <f>N13/$C$5</f>
        <v>0.5714285714285714</v>
      </c>
      <c r="P13" s="98" t="s">
        <v>311</v>
      </c>
    </row>
    <row r="14" spans="1:16" ht="15.75" customHeight="1" x14ac:dyDescent="0.25">
      <c r="A14" s="33">
        <v>7</v>
      </c>
      <c r="B14" s="22" t="s">
        <v>19</v>
      </c>
      <c r="C14" s="22" t="s">
        <v>20</v>
      </c>
      <c r="D14" s="22" t="s">
        <v>21</v>
      </c>
      <c r="E14" s="28" t="s">
        <v>87</v>
      </c>
      <c r="F14" s="29">
        <v>40607</v>
      </c>
      <c r="G14" s="27" t="s">
        <v>3</v>
      </c>
      <c r="H14" s="22" t="s">
        <v>78</v>
      </c>
      <c r="I14" s="28">
        <v>7</v>
      </c>
      <c r="J14" s="22" t="s">
        <v>81</v>
      </c>
      <c r="K14" s="67">
        <v>3</v>
      </c>
      <c r="L14" s="67">
        <v>6</v>
      </c>
      <c r="M14" s="64">
        <v>2</v>
      </c>
      <c r="N14" s="65">
        <f>SUM(K14:M14)</f>
        <v>11</v>
      </c>
      <c r="O14" s="66">
        <f>N14/$C$5</f>
        <v>0.52380952380952384</v>
      </c>
      <c r="P14" s="28"/>
    </row>
    <row r="15" spans="1:16" ht="15.75" customHeight="1" x14ac:dyDescent="0.25">
      <c r="A15" s="33">
        <v>8</v>
      </c>
      <c r="B15" s="22" t="s">
        <v>22</v>
      </c>
      <c r="C15" s="22" t="s">
        <v>23</v>
      </c>
      <c r="D15" s="22" t="s">
        <v>24</v>
      </c>
      <c r="E15" s="28" t="s">
        <v>87</v>
      </c>
      <c r="F15" s="29">
        <v>40582</v>
      </c>
      <c r="G15" s="27" t="s">
        <v>3</v>
      </c>
      <c r="H15" s="22" t="s">
        <v>78</v>
      </c>
      <c r="I15" s="28">
        <v>7</v>
      </c>
      <c r="J15" s="22" t="s">
        <v>81</v>
      </c>
      <c r="K15" s="67">
        <v>4</v>
      </c>
      <c r="L15" s="67">
        <v>6</v>
      </c>
      <c r="M15" s="64">
        <v>1</v>
      </c>
      <c r="N15" s="65">
        <f>SUM(K15:M15)</f>
        <v>11</v>
      </c>
      <c r="O15" s="66">
        <f>N15/$C$5</f>
        <v>0.52380952380952384</v>
      </c>
      <c r="P15" s="28"/>
    </row>
    <row r="16" spans="1:16" ht="15.75" customHeight="1" x14ac:dyDescent="0.25">
      <c r="A16" s="33">
        <v>9</v>
      </c>
      <c r="B16" s="22" t="s">
        <v>25</v>
      </c>
      <c r="C16" s="22" t="s">
        <v>26</v>
      </c>
      <c r="D16" s="22" t="s">
        <v>27</v>
      </c>
      <c r="E16" s="28" t="s">
        <v>87</v>
      </c>
      <c r="F16" s="29">
        <v>40564</v>
      </c>
      <c r="G16" s="27" t="s">
        <v>3</v>
      </c>
      <c r="H16" s="22" t="s">
        <v>78</v>
      </c>
      <c r="I16" s="28">
        <v>7</v>
      </c>
      <c r="J16" s="22" t="s">
        <v>81</v>
      </c>
      <c r="K16" s="67">
        <v>4</v>
      </c>
      <c r="L16" s="67">
        <v>6</v>
      </c>
      <c r="M16" s="64">
        <v>1</v>
      </c>
      <c r="N16" s="65">
        <f>SUM(K16:M16)</f>
        <v>11</v>
      </c>
      <c r="O16" s="66">
        <f>N16/$C$5</f>
        <v>0.52380952380952384</v>
      </c>
      <c r="P16" s="28"/>
    </row>
    <row r="17" spans="1:16" ht="15.75" customHeight="1" x14ac:dyDescent="0.25">
      <c r="A17" s="33">
        <v>10</v>
      </c>
      <c r="B17" s="30" t="s">
        <v>41</v>
      </c>
      <c r="C17" s="30" t="s">
        <v>42</v>
      </c>
      <c r="D17" s="30" t="s">
        <v>43</v>
      </c>
      <c r="E17" s="28" t="s">
        <v>87</v>
      </c>
      <c r="F17" s="31">
        <v>40303</v>
      </c>
      <c r="G17" s="27" t="s">
        <v>3</v>
      </c>
      <c r="H17" s="22" t="s">
        <v>79</v>
      </c>
      <c r="I17" s="28">
        <v>7</v>
      </c>
      <c r="J17" s="22" t="s">
        <v>82</v>
      </c>
      <c r="K17" s="67">
        <v>3</v>
      </c>
      <c r="L17" s="67">
        <v>5</v>
      </c>
      <c r="M17" s="64">
        <v>2</v>
      </c>
      <c r="N17" s="65">
        <f>SUM(K17:M17)</f>
        <v>10</v>
      </c>
      <c r="O17" s="66">
        <f>N17/$C$5</f>
        <v>0.47619047619047616</v>
      </c>
      <c r="P17" s="28"/>
    </row>
    <row r="18" spans="1:16" ht="15.75" customHeight="1" x14ac:dyDescent="0.25">
      <c r="A18" s="33">
        <v>11</v>
      </c>
      <c r="B18" s="30" t="s">
        <v>29</v>
      </c>
      <c r="C18" s="30" t="s">
        <v>30</v>
      </c>
      <c r="D18" s="30" t="s">
        <v>31</v>
      </c>
      <c r="E18" s="28" t="s">
        <v>87</v>
      </c>
      <c r="F18" s="31">
        <v>40434</v>
      </c>
      <c r="G18" s="27" t="s">
        <v>3</v>
      </c>
      <c r="H18" s="22" t="s">
        <v>79</v>
      </c>
      <c r="I18" s="28">
        <v>7</v>
      </c>
      <c r="J18" s="22" t="s">
        <v>82</v>
      </c>
      <c r="K18" s="67">
        <v>3</v>
      </c>
      <c r="L18" s="67">
        <v>5</v>
      </c>
      <c r="M18" s="64">
        <v>2</v>
      </c>
      <c r="N18" s="65">
        <f>SUM(K18:M18)</f>
        <v>10</v>
      </c>
      <c r="O18" s="66">
        <f>N18/$C$5</f>
        <v>0.47619047619047616</v>
      </c>
      <c r="P18" s="28"/>
    </row>
    <row r="19" spans="1:16" ht="15.75" customHeight="1" x14ac:dyDescent="0.25">
      <c r="A19" s="33">
        <v>12</v>
      </c>
      <c r="B19" s="30" t="s">
        <v>56</v>
      </c>
      <c r="C19" s="30" t="s">
        <v>57</v>
      </c>
      <c r="D19" s="30" t="s">
        <v>58</v>
      </c>
      <c r="E19" s="28" t="s">
        <v>87</v>
      </c>
      <c r="F19" s="31">
        <v>40368</v>
      </c>
      <c r="G19" s="27" t="s">
        <v>3</v>
      </c>
      <c r="H19" s="22" t="s">
        <v>79</v>
      </c>
      <c r="I19" s="28">
        <v>7</v>
      </c>
      <c r="J19" s="22" t="s">
        <v>82</v>
      </c>
      <c r="K19" s="68">
        <v>2</v>
      </c>
      <c r="L19" s="68">
        <v>7</v>
      </c>
      <c r="M19" s="64">
        <v>1</v>
      </c>
      <c r="N19" s="65">
        <f>SUM(K19:M19)</f>
        <v>10</v>
      </c>
      <c r="O19" s="66">
        <f>N19/$C$5</f>
        <v>0.47619047619047616</v>
      </c>
      <c r="P19" s="28"/>
    </row>
    <row r="20" spans="1:16" ht="15.75" customHeight="1" x14ac:dyDescent="0.25">
      <c r="A20" s="33">
        <v>13</v>
      </c>
      <c r="B20" s="22" t="s">
        <v>74</v>
      </c>
      <c r="C20" s="22" t="s">
        <v>314</v>
      </c>
      <c r="D20" s="22" t="s">
        <v>75</v>
      </c>
      <c r="E20" s="28" t="s">
        <v>87</v>
      </c>
      <c r="F20" s="29">
        <v>40317</v>
      </c>
      <c r="G20" s="27" t="s">
        <v>3</v>
      </c>
      <c r="H20" s="22" t="s">
        <v>78</v>
      </c>
      <c r="I20" s="28">
        <v>7</v>
      </c>
      <c r="J20" s="22" t="s">
        <v>83</v>
      </c>
      <c r="K20" s="67">
        <v>5</v>
      </c>
      <c r="L20" s="67">
        <v>2</v>
      </c>
      <c r="M20" s="64">
        <v>2</v>
      </c>
      <c r="N20" s="65">
        <f>SUM(K20:M20)</f>
        <v>9</v>
      </c>
      <c r="O20" s="66">
        <f>N20/$C$5</f>
        <v>0.42857142857142855</v>
      </c>
      <c r="P20" s="28"/>
    </row>
    <row r="21" spans="1:16" ht="15.75" customHeight="1" x14ac:dyDescent="0.25">
      <c r="A21" s="33">
        <v>14</v>
      </c>
      <c r="B21" s="22" t="s">
        <v>68</v>
      </c>
      <c r="C21" s="22" t="s">
        <v>69</v>
      </c>
      <c r="D21" s="22" t="s">
        <v>70</v>
      </c>
      <c r="E21" s="28" t="s">
        <v>8</v>
      </c>
      <c r="F21" s="29">
        <v>40317</v>
      </c>
      <c r="G21" s="27" t="s">
        <v>3</v>
      </c>
      <c r="H21" s="22" t="s">
        <v>78</v>
      </c>
      <c r="I21" s="28">
        <v>7</v>
      </c>
      <c r="J21" s="22" t="s">
        <v>83</v>
      </c>
      <c r="K21" s="67">
        <v>4</v>
      </c>
      <c r="L21" s="67">
        <v>4</v>
      </c>
      <c r="M21" s="64">
        <v>1</v>
      </c>
      <c r="N21" s="65">
        <f>SUM(K21:M21)</f>
        <v>9</v>
      </c>
      <c r="O21" s="66">
        <f>N21/$C$5</f>
        <v>0.42857142857142855</v>
      </c>
      <c r="P21" s="28"/>
    </row>
    <row r="22" spans="1:16" ht="15.75" customHeight="1" x14ac:dyDescent="0.25">
      <c r="A22" s="33">
        <v>15</v>
      </c>
      <c r="B22" s="22" t="s">
        <v>44</v>
      </c>
      <c r="C22" s="22" t="s">
        <v>45</v>
      </c>
      <c r="D22" s="22" t="s">
        <v>46</v>
      </c>
      <c r="E22" s="28" t="s">
        <v>8</v>
      </c>
      <c r="F22" s="29">
        <v>40321</v>
      </c>
      <c r="G22" s="27" t="s">
        <v>3</v>
      </c>
      <c r="H22" s="22" t="s">
        <v>78</v>
      </c>
      <c r="I22" s="28">
        <v>7</v>
      </c>
      <c r="J22" s="22" t="s">
        <v>81</v>
      </c>
      <c r="K22" s="67">
        <v>4</v>
      </c>
      <c r="L22" s="67">
        <v>3</v>
      </c>
      <c r="M22" s="64">
        <v>2</v>
      </c>
      <c r="N22" s="65">
        <f>SUM(K22:M22)</f>
        <v>9</v>
      </c>
      <c r="O22" s="66">
        <f>N22/$C$5</f>
        <v>0.42857142857142855</v>
      </c>
      <c r="P22" s="28"/>
    </row>
    <row r="23" spans="1:16" ht="15.75" customHeight="1" x14ac:dyDescent="0.25">
      <c r="A23" s="33">
        <v>16</v>
      </c>
      <c r="B23" s="22" t="s">
        <v>85</v>
      </c>
      <c r="C23" s="22" t="s">
        <v>28</v>
      </c>
      <c r="D23" s="22" t="s">
        <v>86</v>
      </c>
      <c r="E23" s="28" t="s">
        <v>87</v>
      </c>
      <c r="F23" s="29">
        <v>40284</v>
      </c>
      <c r="G23" s="27" t="s">
        <v>3</v>
      </c>
      <c r="H23" s="22" t="s">
        <v>78</v>
      </c>
      <c r="I23" s="28">
        <v>7</v>
      </c>
      <c r="J23" s="22" t="s">
        <v>81</v>
      </c>
      <c r="K23" s="67">
        <v>4</v>
      </c>
      <c r="L23" s="67">
        <v>5</v>
      </c>
      <c r="M23" s="64">
        <v>0</v>
      </c>
      <c r="N23" s="65">
        <f>SUM(K23:M23)</f>
        <v>9</v>
      </c>
      <c r="O23" s="66">
        <f>N23/$C$5</f>
        <v>0.42857142857142855</v>
      </c>
      <c r="P23" s="28"/>
    </row>
    <row r="24" spans="1:16" ht="15.75" customHeight="1" x14ac:dyDescent="0.25">
      <c r="A24" s="33">
        <v>17</v>
      </c>
      <c r="B24" s="22" t="s">
        <v>35</v>
      </c>
      <c r="C24" s="22" t="s">
        <v>36</v>
      </c>
      <c r="D24" s="22" t="s">
        <v>37</v>
      </c>
      <c r="E24" s="28" t="s">
        <v>87</v>
      </c>
      <c r="F24" s="29">
        <v>40382</v>
      </c>
      <c r="G24" s="27" t="s">
        <v>3</v>
      </c>
      <c r="H24" s="22" t="s">
        <v>78</v>
      </c>
      <c r="I24" s="28">
        <v>7</v>
      </c>
      <c r="J24" s="22" t="s">
        <v>81</v>
      </c>
      <c r="K24" s="67">
        <v>3</v>
      </c>
      <c r="L24" s="67">
        <v>6</v>
      </c>
      <c r="M24" s="64">
        <v>0</v>
      </c>
      <c r="N24" s="65">
        <f>SUM(K24:M24)</f>
        <v>9</v>
      </c>
      <c r="O24" s="66">
        <f>N24/$C$5</f>
        <v>0.42857142857142855</v>
      </c>
      <c r="P24" s="28"/>
    </row>
    <row r="25" spans="1:16" ht="15.75" customHeight="1" x14ac:dyDescent="0.25">
      <c r="A25" s="33">
        <v>18</v>
      </c>
      <c r="B25" s="30" t="s">
        <v>38</v>
      </c>
      <c r="C25" s="30" t="s">
        <v>39</v>
      </c>
      <c r="D25" s="30" t="s">
        <v>40</v>
      </c>
      <c r="E25" s="28" t="s">
        <v>87</v>
      </c>
      <c r="F25" s="31">
        <v>40322</v>
      </c>
      <c r="G25" s="27" t="s">
        <v>3</v>
      </c>
      <c r="H25" s="22" t="s">
        <v>79</v>
      </c>
      <c r="I25" s="28">
        <v>7</v>
      </c>
      <c r="J25" s="22" t="s">
        <v>82</v>
      </c>
      <c r="K25" s="67">
        <v>2</v>
      </c>
      <c r="L25" s="67">
        <v>6</v>
      </c>
      <c r="M25" s="64">
        <v>0</v>
      </c>
      <c r="N25" s="65">
        <f>SUM(K25:M25)</f>
        <v>8</v>
      </c>
      <c r="O25" s="66">
        <f>N25/$C$5</f>
        <v>0.38095238095238093</v>
      </c>
      <c r="P25" s="28"/>
    </row>
    <row r="26" spans="1:16" ht="15.75" customHeight="1" x14ac:dyDescent="0.25">
      <c r="A26" s="33">
        <v>19</v>
      </c>
      <c r="B26" s="22" t="s">
        <v>47</v>
      </c>
      <c r="C26" s="22" t="s">
        <v>48</v>
      </c>
      <c r="D26" s="22" t="s">
        <v>49</v>
      </c>
      <c r="E26" s="28" t="s">
        <v>87</v>
      </c>
      <c r="F26" s="29">
        <v>40434</v>
      </c>
      <c r="G26" s="27" t="s">
        <v>3</v>
      </c>
      <c r="H26" s="22" t="s">
        <v>78</v>
      </c>
      <c r="I26" s="28">
        <v>7</v>
      </c>
      <c r="J26" s="22" t="s">
        <v>83</v>
      </c>
      <c r="K26" s="67">
        <v>2</v>
      </c>
      <c r="L26" s="67">
        <v>5</v>
      </c>
      <c r="M26" s="64">
        <v>1</v>
      </c>
      <c r="N26" s="65">
        <f>SUM(K26:M26)</f>
        <v>8</v>
      </c>
      <c r="O26" s="66">
        <f>N26/$C$5</f>
        <v>0.38095238095238093</v>
      </c>
      <c r="P26" s="28"/>
    </row>
    <row r="27" spans="1:16" ht="15.75" customHeight="1" x14ac:dyDescent="0.25">
      <c r="A27" s="33">
        <v>20</v>
      </c>
      <c r="B27" s="22" t="s">
        <v>71</v>
      </c>
      <c r="C27" s="22" t="s">
        <v>72</v>
      </c>
      <c r="D27" s="22" t="s">
        <v>73</v>
      </c>
      <c r="E27" s="28" t="s">
        <v>8</v>
      </c>
      <c r="F27" s="29">
        <v>40400</v>
      </c>
      <c r="G27" s="27" t="s">
        <v>3</v>
      </c>
      <c r="H27" s="22" t="s">
        <v>78</v>
      </c>
      <c r="I27" s="28">
        <v>7</v>
      </c>
      <c r="J27" s="22" t="s">
        <v>81</v>
      </c>
      <c r="K27" s="67">
        <v>3</v>
      </c>
      <c r="L27" s="67">
        <v>3</v>
      </c>
      <c r="M27" s="64">
        <v>2</v>
      </c>
      <c r="N27" s="65">
        <f>SUM(K27:M27)</f>
        <v>8</v>
      </c>
      <c r="O27" s="66">
        <f>N27/$C$5</f>
        <v>0.38095238095238093</v>
      </c>
      <c r="P27" s="28"/>
    </row>
    <row r="28" spans="1:16" ht="15.75" customHeight="1" x14ac:dyDescent="0.25">
      <c r="A28" s="33">
        <v>21</v>
      </c>
      <c r="B28" s="22" t="s">
        <v>50</v>
      </c>
      <c r="C28" s="22" t="s">
        <v>51</v>
      </c>
      <c r="D28" s="22" t="s">
        <v>88</v>
      </c>
      <c r="E28" s="28" t="s">
        <v>8</v>
      </c>
      <c r="F28" s="29">
        <v>40234</v>
      </c>
      <c r="G28" s="27" t="s">
        <v>3</v>
      </c>
      <c r="H28" s="22" t="s">
        <v>78</v>
      </c>
      <c r="I28" s="28">
        <v>7</v>
      </c>
      <c r="J28" s="22" t="s">
        <v>83</v>
      </c>
      <c r="K28" s="67">
        <v>2</v>
      </c>
      <c r="L28" s="67">
        <v>4</v>
      </c>
      <c r="M28" s="64">
        <v>1</v>
      </c>
      <c r="N28" s="65">
        <f>SUM(K28:M28)</f>
        <v>7</v>
      </c>
      <c r="O28" s="66">
        <f>N28/$C$5</f>
        <v>0.33333333333333331</v>
      </c>
      <c r="P28" s="28"/>
    </row>
    <row r="31" spans="1:16" ht="15.75" customHeight="1" x14ac:dyDescent="0.25">
      <c r="B31" s="91" t="s">
        <v>308</v>
      </c>
      <c r="C31" s="90"/>
      <c r="D31" s="90"/>
      <c r="E31" s="90"/>
    </row>
  </sheetData>
  <sortState ref="A8:P28">
    <sortCondition descending="1" ref="N8:N28"/>
  </sortState>
  <mergeCells count="1">
    <mergeCell ref="B31:E31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3"/>
  <sheetViews>
    <sheetView zoomScale="75" zoomScaleNormal="75" workbookViewId="0">
      <selection activeCell="A8" sqref="A8:P13"/>
    </sheetView>
  </sheetViews>
  <sheetFormatPr defaultColWidth="12.6640625" defaultRowHeight="15.75" customHeight="1" x14ac:dyDescent="0.25"/>
  <cols>
    <col min="1" max="1" width="4.44140625" customWidth="1"/>
    <col min="5" max="5" width="6.44140625" customWidth="1"/>
    <col min="7" max="7" width="10.77734375" customWidth="1"/>
    <col min="8" max="8" width="29" customWidth="1"/>
    <col min="9" max="9" width="6.5546875" customWidth="1"/>
    <col min="10" max="10" width="33" customWidth="1"/>
    <col min="11" max="13" width="10" customWidth="1"/>
    <col min="15" max="15" width="14.5546875" customWidth="1"/>
  </cols>
  <sheetData>
    <row r="1" spans="1:16" ht="13.2" x14ac:dyDescent="0.25">
      <c r="A1" s="16" t="s">
        <v>0</v>
      </c>
      <c r="B1" s="17" t="s">
        <v>1</v>
      </c>
      <c r="C1" s="15"/>
      <c r="D1" s="15"/>
      <c r="E1" s="15"/>
      <c r="F1" s="15"/>
      <c r="G1" s="15"/>
      <c r="H1" s="69"/>
      <c r="I1" s="71"/>
      <c r="J1" s="71"/>
      <c r="K1" s="71"/>
      <c r="L1" s="71"/>
      <c r="M1" s="71"/>
      <c r="N1" s="71"/>
      <c r="O1" s="72"/>
      <c r="P1" s="73"/>
    </row>
    <row r="2" spans="1:16" ht="13.2" x14ac:dyDescent="0.25">
      <c r="A2" s="15"/>
      <c r="B2" s="15" t="s">
        <v>2</v>
      </c>
      <c r="C2" s="18" t="s">
        <v>3</v>
      </c>
      <c r="D2" s="15" t="s">
        <v>0</v>
      </c>
      <c r="E2" s="15"/>
      <c r="F2" s="15"/>
      <c r="G2" s="15"/>
      <c r="H2" s="69"/>
      <c r="I2" s="71"/>
      <c r="J2" s="71"/>
      <c r="K2" s="71"/>
      <c r="L2" s="71"/>
      <c r="M2" s="71"/>
      <c r="N2" s="71"/>
      <c r="O2" s="72"/>
      <c r="P2" s="73"/>
    </row>
    <row r="3" spans="1:16" ht="13.2" x14ac:dyDescent="0.25">
      <c r="A3" s="15"/>
      <c r="B3" s="15" t="s">
        <v>4</v>
      </c>
      <c r="C3" s="7" t="s">
        <v>5</v>
      </c>
      <c r="D3" s="15"/>
      <c r="E3" s="15"/>
      <c r="F3" s="15"/>
      <c r="G3" s="15"/>
      <c r="H3" s="69"/>
      <c r="I3" s="71"/>
      <c r="J3" s="71"/>
      <c r="K3" s="71"/>
      <c r="L3" s="71"/>
      <c r="M3" s="71"/>
      <c r="N3" s="71"/>
      <c r="O3" s="72"/>
      <c r="P3" s="73"/>
    </row>
    <row r="4" spans="1:16" ht="13.2" x14ac:dyDescent="0.25">
      <c r="A4" s="15"/>
      <c r="B4" s="15" t="s">
        <v>6</v>
      </c>
      <c r="C4" s="19">
        <v>8</v>
      </c>
      <c r="D4" s="15"/>
      <c r="E4" s="15"/>
      <c r="F4" s="15"/>
      <c r="G4" s="15"/>
      <c r="H4" s="69"/>
      <c r="I4" s="71"/>
      <c r="J4" s="71"/>
      <c r="K4" s="71"/>
      <c r="L4" s="71"/>
      <c r="M4" s="71"/>
      <c r="N4" s="71"/>
      <c r="O4" s="72"/>
      <c r="P4" s="73"/>
    </row>
    <row r="5" spans="1:16" ht="13.2" x14ac:dyDescent="0.25">
      <c r="A5" s="15"/>
      <c r="B5" s="15" t="s">
        <v>7</v>
      </c>
      <c r="C5" s="79">
        <v>21</v>
      </c>
      <c r="D5" s="15"/>
      <c r="E5" s="15"/>
      <c r="F5" s="20"/>
      <c r="G5" s="15"/>
      <c r="H5" s="69"/>
      <c r="I5" s="71"/>
      <c r="J5" s="71"/>
      <c r="K5" s="71"/>
      <c r="L5" s="71"/>
      <c r="M5" s="71"/>
      <c r="N5" s="71"/>
      <c r="O5" s="72"/>
      <c r="P5" s="73"/>
    </row>
    <row r="6" spans="1:16" ht="13.2" x14ac:dyDescent="0.25">
      <c r="A6" s="10"/>
      <c r="B6" s="10"/>
      <c r="C6" s="10"/>
      <c r="D6" s="10"/>
      <c r="E6" s="10"/>
      <c r="F6" s="11"/>
      <c r="G6" s="12"/>
      <c r="H6" s="70"/>
      <c r="I6" s="74"/>
      <c r="J6" s="25"/>
      <c r="K6" s="25"/>
      <c r="L6" s="25"/>
      <c r="M6" s="74"/>
      <c r="N6" s="74"/>
      <c r="O6" s="73"/>
      <c r="P6" s="73"/>
    </row>
    <row r="7" spans="1:16" ht="48.6" customHeight="1" x14ac:dyDescent="0.25">
      <c r="A7" s="41" t="s">
        <v>9</v>
      </c>
      <c r="B7" s="41" t="s">
        <v>10</v>
      </c>
      <c r="C7" s="41" t="s">
        <v>11</v>
      </c>
      <c r="D7" s="41" t="s">
        <v>12</v>
      </c>
      <c r="E7" s="42" t="s">
        <v>13</v>
      </c>
      <c r="F7" s="42" t="s">
        <v>14</v>
      </c>
      <c r="G7" s="42" t="s">
        <v>163</v>
      </c>
      <c r="H7" s="56" t="s">
        <v>15</v>
      </c>
      <c r="I7" s="75" t="s">
        <v>6</v>
      </c>
      <c r="J7" s="75" t="s">
        <v>16</v>
      </c>
      <c r="K7" s="77" t="s">
        <v>305</v>
      </c>
      <c r="L7" s="77" t="s">
        <v>306</v>
      </c>
      <c r="M7" s="78" t="s">
        <v>307</v>
      </c>
      <c r="N7" s="75" t="s">
        <v>18</v>
      </c>
      <c r="O7" s="60" t="s">
        <v>224</v>
      </c>
      <c r="P7" s="75" t="s">
        <v>17</v>
      </c>
    </row>
    <row r="8" spans="1:16" ht="19.95" customHeight="1" x14ac:dyDescent="0.25">
      <c r="A8" s="122">
        <v>1</v>
      </c>
      <c r="B8" s="123" t="s">
        <v>119</v>
      </c>
      <c r="C8" s="123" t="s">
        <v>120</v>
      </c>
      <c r="D8" s="123" t="s">
        <v>121</v>
      </c>
      <c r="E8" s="122" t="s">
        <v>8</v>
      </c>
      <c r="F8" s="124">
        <v>39847</v>
      </c>
      <c r="G8" s="125" t="s">
        <v>3</v>
      </c>
      <c r="H8" s="125" t="s">
        <v>175</v>
      </c>
      <c r="I8" s="122">
        <v>8</v>
      </c>
      <c r="J8" s="123" t="s">
        <v>170</v>
      </c>
      <c r="K8" s="125">
        <v>8</v>
      </c>
      <c r="L8" s="125">
        <v>7</v>
      </c>
      <c r="M8" s="122">
        <v>6</v>
      </c>
      <c r="N8" s="126">
        <f>SUM(K8:M8)</f>
        <v>21</v>
      </c>
      <c r="O8" s="127">
        <f>N8/$C$5</f>
        <v>1</v>
      </c>
      <c r="P8" s="128" t="s">
        <v>312</v>
      </c>
    </row>
    <row r="9" spans="1:16" ht="19.95" customHeight="1" x14ac:dyDescent="0.25">
      <c r="A9" s="122">
        <v>2</v>
      </c>
      <c r="B9" s="125" t="s">
        <v>128</v>
      </c>
      <c r="C9" s="125" t="s">
        <v>129</v>
      </c>
      <c r="D9" s="125" t="s">
        <v>130</v>
      </c>
      <c r="E9" s="122" t="s">
        <v>87</v>
      </c>
      <c r="F9" s="129">
        <v>40109</v>
      </c>
      <c r="G9" s="125" t="s">
        <v>3</v>
      </c>
      <c r="H9" s="125" t="s">
        <v>166</v>
      </c>
      <c r="I9" s="122">
        <v>8</v>
      </c>
      <c r="J9" s="125" t="s">
        <v>172</v>
      </c>
      <c r="K9" s="125">
        <v>8</v>
      </c>
      <c r="L9" s="125">
        <v>7</v>
      </c>
      <c r="M9" s="122">
        <v>6</v>
      </c>
      <c r="N9" s="126">
        <f>SUM(K9:M9)</f>
        <v>21</v>
      </c>
      <c r="O9" s="127">
        <f>N9/$C$5</f>
        <v>1</v>
      </c>
      <c r="P9" s="128" t="s">
        <v>312</v>
      </c>
    </row>
    <row r="10" spans="1:16" ht="19.95" customHeight="1" x14ac:dyDescent="0.25">
      <c r="A10" s="122">
        <v>3</v>
      </c>
      <c r="B10" s="125" t="s">
        <v>155</v>
      </c>
      <c r="C10" s="125" t="s">
        <v>23</v>
      </c>
      <c r="D10" s="125" t="s">
        <v>156</v>
      </c>
      <c r="E10" s="122" t="s">
        <v>87</v>
      </c>
      <c r="F10" s="129">
        <v>40138</v>
      </c>
      <c r="G10" s="125" t="s">
        <v>3</v>
      </c>
      <c r="H10" s="125" t="s">
        <v>78</v>
      </c>
      <c r="I10" s="122">
        <v>8</v>
      </c>
      <c r="J10" s="125" t="s">
        <v>83</v>
      </c>
      <c r="K10" s="125">
        <v>8</v>
      </c>
      <c r="L10" s="125">
        <v>7</v>
      </c>
      <c r="M10" s="122">
        <v>5</v>
      </c>
      <c r="N10" s="126">
        <f>SUM(K10:M10)</f>
        <v>20</v>
      </c>
      <c r="O10" s="127">
        <f>N10/$C$5</f>
        <v>0.95238095238095233</v>
      </c>
      <c r="P10" s="128" t="s">
        <v>311</v>
      </c>
    </row>
    <row r="11" spans="1:16" ht="19.95" customHeight="1" x14ac:dyDescent="0.25">
      <c r="A11" s="122">
        <v>4</v>
      </c>
      <c r="B11" s="125" t="s">
        <v>96</v>
      </c>
      <c r="C11" s="125" t="s">
        <v>97</v>
      </c>
      <c r="D11" s="125" t="s">
        <v>98</v>
      </c>
      <c r="E11" s="122" t="s">
        <v>87</v>
      </c>
      <c r="F11" s="125" t="s">
        <v>159</v>
      </c>
      <c r="G11" s="125" t="s">
        <v>3</v>
      </c>
      <c r="H11" s="125" t="s">
        <v>78</v>
      </c>
      <c r="I11" s="122">
        <v>8</v>
      </c>
      <c r="J11" s="125" t="s">
        <v>169</v>
      </c>
      <c r="K11" s="125">
        <v>7</v>
      </c>
      <c r="L11" s="125">
        <v>7</v>
      </c>
      <c r="M11" s="122">
        <v>5</v>
      </c>
      <c r="N11" s="126">
        <f>SUM(K11:M11)</f>
        <v>19</v>
      </c>
      <c r="O11" s="127">
        <f>N11/$C$5</f>
        <v>0.90476190476190477</v>
      </c>
      <c r="P11" s="128" t="s">
        <v>311</v>
      </c>
    </row>
    <row r="12" spans="1:16" ht="19.95" customHeight="1" x14ac:dyDescent="0.25">
      <c r="A12" s="122">
        <v>5</v>
      </c>
      <c r="B12" s="123" t="s">
        <v>122</v>
      </c>
      <c r="C12" s="123" t="s">
        <v>123</v>
      </c>
      <c r="D12" s="123" t="s">
        <v>124</v>
      </c>
      <c r="E12" s="122" t="s">
        <v>87</v>
      </c>
      <c r="F12" s="124">
        <v>40008</v>
      </c>
      <c r="G12" s="125" t="s">
        <v>3</v>
      </c>
      <c r="H12" s="125" t="s">
        <v>175</v>
      </c>
      <c r="I12" s="122">
        <v>8</v>
      </c>
      <c r="J12" s="123" t="s">
        <v>170</v>
      </c>
      <c r="K12" s="123">
        <v>8</v>
      </c>
      <c r="L12" s="123">
        <v>6</v>
      </c>
      <c r="M12" s="122">
        <v>3</v>
      </c>
      <c r="N12" s="126">
        <f>SUM(K12:M12)</f>
        <v>17</v>
      </c>
      <c r="O12" s="127">
        <f>N12/$C$5</f>
        <v>0.80952380952380953</v>
      </c>
      <c r="P12" s="128" t="s">
        <v>311</v>
      </c>
    </row>
    <row r="13" spans="1:16" ht="19.95" customHeight="1" x14ac:dyDescent="0.25">
      <c r="A13" s="122">
        <v>6</v>
      </c>
      <c r="B13" s="123" t="s">
        <v>125</v>
      </c>
      <c r="C13" s="123" t="s">
        <v>126</v>
      </c>
      <c r="D13" s="123" t="s">
        <v>127</v>
      </c>
      <c r="E13" s="122" t="s">
        <v>87</v>
      </c>
      <c r="F13" s="124">
        <v>40178</v>
      </c>
      <c r="G13" s="125" t="s">
        <v>3</v>
      </c>
      <c r="H13" s="125" t="s">
        <v>175</v>
      </c>
      <c r="I13" s="122">
        <v>8</v>
      </c>
      <c r="J13" s="123" t="s">
        <v>170</v>
      </c>
      <c r="K13" s="123">
        <v>7</v>
      </c>
      <c r="L13" s="123">
        <v>6</v>
      </c>
      <c r="M13" s="122">
        <v>4</v>
      </c>
      <c r="N13" s="126">
        <f>SUM(K13:M13)</f>
        <v>17</v>
      </c>
      <c r="O13" s="127">
        <f>N13/$C$5</f>
        <v>0.80952380952380953</v>
      </c>
      <c r="P13" s="128" t="s">
        <v>311</v>
      </c>
    </row>
    <row r="14" spans="1:16" ht="19.95" customHeight="1" x14ac:dyDescent="0.25">
      <c r="A14" s="49">
        <v>7</v>
      </c>
      <c r="B14" s="44" t="s">
        <v>101</v>
      </c>
      <c r="C14" s="44" t="s">
        <v>102</v>
      </c>
      <c r="D14" s="44" t="s">
        <v>103</v>
      </c>
      <c r="E14" s="49" t="s">
        <v>87</v>
      </c>
      <c r="F14" s="45">
        <v>39934</v>
      </c>
      <c r="G14" s="44" t="s">
        <v>3</v>
      </c>
      <c r="H14" s="44" t="s">
        <v>78</v>
      </c>
      <c r="I14" s="49">
        <v>8</v>
      </c>
      <c r="J14" s="44" t="s">
        <v>83</v>
      </c>
      <c r="K14" s="44">
        <v>6</v>
      </c>
      <c r="L14" s="44">
        <v>7</v>
      </c>
      <c r="M14" s="49">
        <v>3</v>
      </c>
      <c r="N14" s="116">
        <f>SUM(K14:M14)</f>
        <v>16</v>
      </c>
      <c r="O14" s="117">
        <f>N14/$C$5</f>
        <v>0.76190476190476186</v>
      </c>
      <c r="P14" s="61"/>
    </row>
    <row r="15" spans="1:16" ht="19.95" customHeight="1" x14ac:dyDescent="0.25">
      <c r="A15" s="49">
        <v>8</v>
      </c>
      <c r="B15" s="44" t="s">
        <v>93</v>
      </c>
      <c r="C15" s="44" t="s">
        <v>94</v>
      </c>
      <c r="D15" s="44" t="s">
        <v>95</v>
      </c>
      <c r="E15" s="49" t="s">
        <v>87</v>
      </c>
      <c r="F15" s="45" t="s">
        <v>158</v>
      </c>
      <c r="G15" s="44" t="s">
        <v>3</v>
      </c>
      <c r="H15" s="44" t="s">
        <v>164</v>
      </c>
      <c r="I15" s="49">
        <v>8</v>
      </c>
      <c r="J15" s="44" t="s">
        <v>168</v>
      </c>
      <c r="K15" s="44">
        <v>7</v>
      </c>
      <c r="L15" s="44">
        <v>3.5</v>
      </c>
      <c r="M15" s="49">
        <v>5</v>
      </c>
      <c r="N15" s="116">
        <f>SUM(K15:M15)</f>
        <v>15.5</v>
      </c>
      <c r="O15" s="117">
        <f>N15/$C$5</f>
        <v>0.73809523809523814</v>
      </c>
      <c r="P15" s="61"/>
    </row>
    <row r="16" spans="1:16" ht="19.95" customHeight="1" x14ac:dyDescent="0.25">
      <c r="A16" s="49">
        <v>9</v>
      </c>
      <c r="B16" s="44" t="s">
        <v>146</v>
      </c>
      <c r="C16" s="44" t="s">
        <v>76</v>
      </c>
      <c r="D16" s="44" t="s">
        <v>147</v>
      </c>
      <c r="E16" s="49" t="s">
        <v>87</v>
      </c>
      <c r="F16" s="45">
        <v>40096</v>
      </c>
      <c r="G16" s="44" t="s">
        <v>3</v>
      </c>
      <c r="H16" s="43" t="s">
        <v>165</v>
      </c>
      <c r="I16" s="49">
        <v>8</v>
      </c>
      <c r="J16" s="37" t="s">
        <v>171</v>
      </c>
      <c r="K16" s="37">
        <v>5</v>
      </c>
      <c r="L16" s="37">
        <v>7</v>
      </c>
      <c r="M16" s="49">
        <v>3</v>
      </c>
      <c r="N16" s="116">
        <f>SUM(K16:M16)</f>
        <v>15</v>
      </c>
      <c r="O16" s="117">
        <f>N16/$C$5</f>
        <v>0.7142857142857143</v>
      </c>
      <c r="P16" s="61"/>
    </row>
    <row r="17" spans="1:16" ht="19.95" customHeight="1" x14ac:dyDescent="0.25">
      <c r="A17" s="49">
        <v>10</v>
      </c>
      <c r="B17" s="44" t="s">
        <v>90</v>
      </c>
      <c r="C17" s="44" t="s">
        <v>91</v>
      </c>
      <c r="D17" s="44" t="s">
        <v>92</v>
      </c>
      <c r="E17" s="49" t="s">
        <v>87</v>
      </c>
      <c r="F17" s="45" t="s">
        <v>157</v>
      </c>
      <c r="G17" s="44" t="s">
        <v>3</v>
      </c>
      <c r="H17" s="44" t="s">
        <v>164</v>
      </c>
      <c r="I17" s="49">
        <v>8</v>
      </c>
      <c r="J17" s="44" t="s">
        <v>168</v>
      </c>
      <c r="K17" s="44">
        <v>4</v>
      </c>
      <c r="L17" s="44">
        <v>6</v>
      </c>
      <c r="M17" s="49">
        <v>4</v>
      </c>
      <c r="N17" s="116">
        <f>SUM(K17:M17)</f>
        <v>14</v>
      </c>
      <c r="O17" s="117">
        <f>N17/$C$5</f>
        <v>0.66666666666666663</v>
      </c>
      <c r="P17" s="61"/>
    </row>
    <row r="18" spans="1:16" ht="19.95" customHeight="1" x14ac:dyDescent="0.25">
      <c r="A18" s="49">
        <v>11</v>
      </c>
      <c r="B18" s="44" t="s">
        <v>113</v>
      </c>
      <c r="C18" s="44" t="s">
        <v>114</v>
      </c>
      <c r="D18" s="44" t="s">
        <v>112</v>
      </c>
      <c r="E18" s="49" t="s">
        <v>8</v>
      </c>
      <c r="F18" s="45">
        <v>39957</v>
      </c>
      <c r="G18" s="44" t="s">
        <v>3</v>
      </c>
      <c r="H18" s="44" t="s">
        <v>78</v>
      </c>
      <c r="I18" s="49">
        <v>8</v>
      </c>
      <c r="J18" s="44" t="s">
        <v>83</v>
      </c>
      <c r="K18" s="44">
        <v>6</v>
      </c>
      <c r="L18" s="44">
        <v>6</v>
      </c>
      <c r="M18" s="49">
        <v>2</v>
      </c>
      <c r="N18" s="116">
        <f>SUM(K18:M18)</f>
        <v>14</v>
      </c>
      <c r="O18" s="117">
        <f>N18/$C$5</f>
        <v>0.66666666666666663</v>
      </c>
      <c r="P18" s="61"/>
    </row>
    <row r="19" spans="1:16" ht="19.95" customHeight="1" x14ac:dyDescent="0.25">
      <c r="A19" s="49">
        <v>12</v>
      </c>
      <c r="B19" s="44" t="s">
        <v>137</v>
      </c>
      <c r="C19" s="44" t="s">
        <v>138</v>
      </c>
      <c r="D19" s="44" t="s">
        <v>49</v>
      </c>
      <c r="E19" s="49" t="s">
        <v>87</v>
      </c>
      <c r="F19" s="45">
        <v>39851</v>
      </c>
      <c r="G19" s="44" t="s">
        <v>3</v>
      </c>
      <c r="H19" s="43" t="s">
        <v>165</v>
      </c>
      <c r="I19" s="49">
        <v>8</v>
      </c>
      <c r="J19" s="37" t="s">
        <v>171</v>
      </c>
      <c r="K19" s="37">
        <v>5</v>
      </c>
      <c r="L19" s="37">
        <v>7</v>
      </c>
      <c r="M19" s="49">
        <v>2</v>
      </c>
      <c r="N19" s="116">
        <f>SUM(K19:M19)</f>
        <v>14</v>
      </c>
      <c r="O19" s="117">
        <f>N19/$C$5</f>
        <v>0.66666666666666663</v>
      </c>
      <c r="P19" s="61"/>
    </row>
    <row r="20" spans="1:16" ht="19.95" customHeight="1" x14ac:dyDescent="0.25">
      <c r="A20" s="49">
        <v>13</v>
      </c>
      <c r="B20" s="118" t="s">
        <v>117</v>
      </c>
      <c r="C20" s="37" t="s">
        <v>111</v>
      </c>
      <c r="D20" s="37" t="s">
        <v>118</v>
      </c>
      <c r="E20" s="49" t="s">
        <v>8</v>
      </c>
      <c r="F20" s="119">
        <v>39989</v>
      </c>
      <c r="G20" s="44" t="s">
        <v>3</v>
      </c>
      <c r="H20" s="44" t="s">
        <v>78</v>
      </c>
      <c r="I20" s="49">
        <v>9</v>
      </c>
      <c r="J20" s="37" t="s">
        <v>304</v>
      </c>
      <c r="K20" s="37">
        <v>5</v>
      </c>
      <c r="L20" s="37">
        <v>6</v>
      </c>
      <c r="M20" s="61">
        <v>3</v>
      </c>
      <c r="N20" s="116">
        <f>SUM(K20:M20)</f>
        <v>14</v>
      </c>
      <c r="O20" s="117">
        <f>N20/$C$5</f>
        <v>0.66666666666666663</v>
      </c>
      <c r="P20" s="61"/>
    </row>
    <row r="21" spans="1:16" ht="19.95" customHeight="1" x14ac:dyDescent="0.25">
      <c r="A21" s="49">
        <v>14</v>
      </c>
      <c r="B21" s="44" t="s">
        <v>99</v>
      </c>
      <c r="C21" s="44" t="s">
        <v>100</v>
      </c>
      <c r="D21" s="44" t="s">
        <v>40</v>
      </c>
      <c r="E21" s="49" t="s">
        <v>87</v>
      </c>
      <c r="F21" s="45" t="s">
        <v>160</v>
      </c>
      <c r="G21" s="44" t="s">
        <v>3</v>
      </c>
      <c r="H21" s="44" t="s">
        <v>164</v>
      </c>
      <c r="I21" s="49">
        <v>8</v>
      </c>
      <c r="J21" s="44" t="s">
        <v>168</v>
      </c>
      <c r="K21" s="44">
        <v>4</v>
      </c>
      <c r="L21" s="44">
        <v>7</v>
      </c>
      <c r="M21" s="49">
        <v>2</v>
      </c>
      <c r="N21" s="116">
        <f>SUM(K21:M21)</f>
        <v>13</v>
      </c>
      <c r="O21" s="117">
        <f>N21/$C$5</f>
        <v>0.61904761904761907</v>
      </c>
      <c r="P21" s="61"/>
    </row>
    <row r="22" spans="1:16" ht="19.95" customHeight="1" x14ac:dyDescent="0.25">
      <c r="A22" s="49">
        <v>15</v>
      </c>
      <c r="B22" s="37" t="s">
        <v>135</v>
      </c>
      <c r="C22" s="37" t="s">
        <v>136</v>
      </c>
      <c r="D22" s="37" t="s">
        <v>109</v>
      </c>
      <c r="E22" s="49" t="s">
        <v>8</v>
      </c>
      <c r="F22" s="45">
        <v>40087</v>
      </c>
      <c r="G22" s="44" t="s">
        <v>3</v>
      </c>
      <c r="H22" s="44" t="s">
        <v>166</v>
      </c>
      <c r="I22" s="49">
        <v>8</v>
      </c>
      <c r="J22" s="44" t="s">
        <v>172</v>
      </c>
      <c r="K22" s="44">
        <v>4</v>
      </c>
      <c r="L22" s="44">
        <v>6</v>
      </c>
      <c r="M22" s="49">
        <v>3</v>
      </c>
      <c r="N22" s="116">
        <f>SUM(K22:M22)</f>
        <v>13</v>
      </c>
      <c r="O22" s="117">
        <f>N22/$C$5</f>
        <v>0.61904761904761907</v>
      </c>
      <c r="P22" s="61"/>
    </row>
    <row r="23" spans="1:16" ht="19.95" customHeight="1" x14ac:dyDescent="0.25">
      <c r="A23" s="49">
        <v>16</v>
      </c>
      <c r="B23" s="44" t="s">
        <v>137</v>
      </c>
      <c r="C23" s="44" t="s">
        <v>144</v>
      </c>
      <c r="D23" s="44" t="s">
        <v>145</v>
      </c>
      <c r="E23" s="49" t="s">
        <v>87</v>
      </c>
      <c r="F23" s="45">
        <v>40079</v>
      </c>
      <c r="G23" s="44" t="s">
        <v>3</v>
      </c>
      <c r="H23" s="43" t="s">
        <v>165</v>
      </c>
      <c r="I23" s="49">
        <v>8</v>
      </c>
      <c r="J23" s="37" t="s">
        <v>171</v>
      </c>
      <c r="K23" s="37">
        <v>4</v>
      </c>
      <c r="L23" s="37">
        <v>6</v>
      </c>
      <c r="M23" s="49">
        <v>3</v>
      </c>
      <c r="N23" s="116">
        <f>SUM(K23:M23)</f>
        <v>13</v>
      </c>
      <c r="O23" s="117">
        <f>N23/$C$5</f>
        <v>0.61904761904761907</v>
      </c>
      <c r="P23" s="61"/>
    </row>
    <row r="24" spans="1:16" ht="19.95" customHeight="1" x14ac:dyDescent="0.25">
      <c r="A24" s="49">
        <v>17</v>
      </c>
      <c r="B24" s="44" t="s">
        <v>104</v>
      </c>
      <c r="C24" s="44" t="s">
        <v>105</v>
      </c>
      <c r="D24" s="44" t="s">
        <v>106</v>
      </c>
      <c r="E24" s="49" t="s">
        <v>8</v>
      </c>
      <c r="F24" s="44" t="s">
        <v>161</v>
      </c>
      <c r="G24" s="44" t="s">
        <v>3</v>
      </c>
      <c r="H24" s="44" t="s">
        <v>78</v>
      </c>
      <c r="I24" s="49">
        <v>8</v>
      </c>
      <c r="J24" s="44" t="s">
        <v>169</v>
      </c>
      <c r="K24" s="44">
        <v>4</v>
      </c>
      <c r="L24" s="44">
        <v>5</v>
      </c>
      <c r="M24" s="49">
        <v>3</v>
      </c>
      <c r="N24" s="116">
        <f>SUM(K24:M24)</f>
        <v>12</v>
      </c>
      <c r="O24" s="117">
        <f>N24/$C$5</f>
        <v>0.5714285714285714</v>
      </c>
      <c r="P24" s="61"/>
    </row>
    <row r="25" spans="1:16" ht="19.95" customHeight="1" x14ac:dyDescent="0.25">
      <c r="A25" s="49">
        <v>18</v>
      </c>
      <c r="B25" s="37" t="s">
        <v>132</v>
      </c>
      <c r="C25" s="37" t="s">
        <v>133</v>
      </c>
      <c r="D25" s="37" t="s">
        <v>134</v>
      </c>
      <c r="E25" s="49" t="s">
        <v>8</v>
      </c>
      <c r="F25" s="45">
        <v>39754</v>
      </c>
      <c r="G25" s="44" t="s">
        <v>3</v>
      </c>
      <c r="H25" s="44" t="s">
        <v>166</v>
      </c>
      <c r="I25" s="49">
        <v>8</v>
      </c>
      <c r="J25" s="44" t="s">
        <v>172</v>
      </c>
      <c r="K25" s="44">
        <v>5</v>
      </c>
      <c r="L25" s="44">
        <v>6</v>
      </c>
      <c r="M25" s="49">
        <v>1</v>
      </c>
      <c r="N25" s="116">
        <f>SUM(K25:M25)</f>
        <v>12</v>
      </c>
      <c r="O25" s="117">
        <f>N25/$C$5</f>
        <v>0.5714285714285714</v>
      </c>
      <c r="P25" s="61"/>
    </row>
    <row r="26" spans="1:16" ht="19.95" customHeight="1" x14ac:dyDescent="0.25">
      <c r="A26" s="49">
        <v>19</v>
      </c>
      <c r="B26" s="37" t="s">
        <v>148</v>
      </c>
      <c r="C26" s="37" t="s">
        <v>149</v>
      </c>
      <c r="D26" s="37" t="s">
        <v>150</v>
      </c>
      <c r="E26" s="49" t="s">
        <v>8</v>
      </c>
      <c r="F26" s="46">
        <v>40406</v>
      </c>
      <c r="G26" s="44" t="s">
        <v>3</v>
      </c>
      <c r="H26" s="37" t="s">
        <v>167</v>
      </c>
      <c r="I26" s="49">
        <v>8</v>
      </c>
      <c r="J26" s="37" t="s">
        <v>174</v>
      </c>
      <c r="K26" s="37">
        <v>4</v>
      </c>
      <c r="L26" s="37">
        <v>7</v>
      </c>
      <c r="M26" s="49">
        <v>1</v>
      </c>
      <c r="N26" s="116">
        <f>SUM(K26:M26)</f>
        <v>12</v>
      </c>
      <c r="O26" s="117">
        <f>N26/$C$5</f>
        <v>0.5714285714285714</v>
      </c>
      <c r="P26" s="61"/>
    </row>
    <row r="27" spans="1:16" ht="19.95" customHeight="1" x14ac:dyDescent="0.25">
      <c r="A27" s="49">
        <v>20</v>
      </c>
      <c r="B27" s="118" t="s">
        <v>302</v>
      </c>
      <c r="C27" s="37" t="s">
        <v>280</v>
      </c>
      <c r="D27" s="37" t="s">
        <v>303</v>
      </c>
      <c r="E27" s="49" t="s">
        <v>87</v>
      </c>
      <c r="F27" s="119">
        <v>40948</v>
      </c>
      <c r="G27" s="44" t="s">
        <v>3</v>
      </c>
      <c r="H27" s="44" t="s">
        <v>175</v>
      </c>
      <c r="I27" s="49">
        <v>9</v>
      </c>
      <c r="J27" s="37" t="s">
        <v>170</v>
      </c>
      <c r="K27" s="37">
        <v>3</v>
      </c>
      <c r="L27" s="37">
        <v>6</v>
      </c>
      <c r="M27" s="61">
        <v>3</v>
      </c>
      <c r="N27" s="116">
        <f>SUM(K27:M27)</f>
        <v>12</v>
      </c>
      <c r="O27" s="117">
        <f>N27/$C$5</f>
        <v>0.5714285714285714</v>
      </c>
      <c r="P27" s="61"/>
    </row>
    <row r="28" spans="1:16" ht="19.95" customHeight="1" x14ac:dyDescent="0.25">
      <c r="A28" s="49">
        <v>21</v>
      </c>
      <c r="B28" s="44" t="s">
        <v>151</v>
      </c>
      <c r="C28" s="44" t="s">
        <v>152</v>
      </c>
      <c r="D28" s="44" t="s">
        <v>153</v>
      </c>
      <c r="E28" s="49" t="s">
        <v>87</v>
      </c>
      <c r="F28" s="45">
        <v>40196</v>
      </c>
      <c r="G28" s="44" t="s">
        <v>3</v>
      </c>
      <c r="H28" s="43" t="s">
        <v>165</v>
      </c>
      <c r="I28" s="49">
        <v>8</v>
      </c>
      <c r="J28" s="37" t="s">
        <v>171</v>
      </c>
      <c r="K28" s="37">
        <v>6</v>
      </c>
      <c r="L28" s="37">
        <v>4</v>
      </c>
      <c r="M28" s="49">
        <v>1</v>
      </c>
      <c r="N28" s="116">
        <f>SUM(K28:M28)</f>
        <v>11</v>
      </c>
      <c r="O28" s="117">
        <f>N28/$C$5</f>
        <v>0.52380952380952384</v>
      </c>
      <c r="P28" s="61"/>
    </row>
    <row r="29" spans="1:16" ht="19.95" customHeight="1" x14ac:dyDescent="0.25">
      <c r="A29" s="49">
        <v>22</v>
      </c>
      <c r="B29" s="44" t="s">
        <v>110</v>
      </c>
      <c r="C29" s="44" t="s">
        <v>115</v>
      </c>
      <c r="D29" s="44" t="s">
        <v>116</v>
      </c>
      <c r="E29" s="49" t="s">
        <v>8</v>
      </c>
      <c r="F29" s="45">
        <v>40217</v>
      </c>
      <c r="G29" s="44" t="s">
        <v>3</v>
      </c>
      <c r="H29" s="43" t="s">
        <v>165</v>
      </c>
      <c r="I29" s="49">
        <v>8</v>
      </c>
      <c r="J29" s="37" t="s">
        <v>171</v>
      </c>
      <c r="K29" s="37">
        <v>5</v>
      </c>
      <c r="L29" s="37">
        <v>5</v>
      </c>
      <c r="M29" s="49">
        <v>1</v>
      </c>
      <c r="N29" s="116">
        <f>SUM(K29:M29)</f>
        <v>11</v>
      </c>
      <c r="O29" s="117">
        <f>N29/$C$5</f>
        <v>0.52380952380952384</v>
      </c>
      <c r="P29" s="61"/>
    </row>
    <row r="30" spans="1:16" ht="21" customHeight="1" x14ac:dyDescent="0.25">
      <c r="A30" s="49">
        <v>23</v>
      </c>
      <c r="B30" s="114" t="s">
        <v>107</v>
      </c>
      <c r="C30" s="115" t="s">
        <v>108</v>
      </c>
      <c r="D30" s="115" t="s">
        <v>109</v>
      </c>
      <c r="E30" s="120" t="s">
        <v>8</v>
      </c>
      <c r="F30" s="114" t="s">
        <v>162</v>
      </c>
      <c r="G30" s="62" t="s">
        <v>3</v>
      </c>
      <c r="H30" s="62" t="s">
        <v>78</v>
      </c>
      <c r="I30" s="121">
        <v>8</v>
      </c>
      <c r="J30" s="62" t="s">
        <v>169</v>
      </c>
      <c r="K30" s="62">
        <v>2</v>
      </c>
      <c r="L30" s="62">
        <v>6</v>
      </c>
      <c r="M30" s="49">
        <v>2</v>
      </c>
      <c r="N30" s="116">
        <f>SUM(K30:M30)</f>
        <v>10</v>
      </c>
      <c r="O30" s="117">
        <f>N30/$C$5</f>
        <v>0.47619047619047616</v>
      </c>
      <c r="P30" s="61"/>
    </row>
    <row r="31" spans="1:16" ht="21" customHeight="1" x14ac:dyDescent="0.25">
      <c r="A31" s="49">
        <v>24</v>
      </c>
      <c r="B31" s="47" t="s">
        <v>139</v>
      </c>
      <c r="C31" s="47" t="s">
        <v>140</v>
      </c>
      <c r="D31" s="47" t="s">
        <v>141</v>
      </c>
      <c r="E31" s="49" t="s">
        <v>87</v>
      </c>
      <c r="F31" s="48">
        <v>40360</v>
      </c>
      <c r="G31" s="44" t="s">
        <v>3</v>
      </c>
      <c r="H31" s="37" t="s">
        <v>166</v>
      </c>
      <c r="I31" s="49">
        <v>8</v>
      </c>
      <c r="J31" s="37" t="s">
        <v>172</v>
      </c>
      <c r="K31" s="37">
        <v>2</v>
      </c>
      <c r="L31" s="37">
        <v>7</v>
      </c>
      <c r="M31" s="49">
        <v>0</v>
      </c>
      <c r="N31" s="116">
        <f>SUM(K31:M31)</f>
        <v>9</v>
      </c>
      <c r="O31" s="117">
        <f>N31/$C$5</f>
        <v>0.42857142857142855</v>
      </c>
      <c r="P31" s="61"/>
    </row>
    <row r="33" spans="3:6" ht="15.75" customHeight="1" x14ac:dyDescent="0.25">
      <c r="C33" s="91" t="s">
        <v>308</v>
      </c>
      <c r="D33" s="90"/>
      <c r="E33" s="90"/>
      <c r="F33" s="90"/>
    </row>
  </sheetData>
  <sortState ref="A8:P31">
    <sortCondition descending="1" ref="N8:N31"/>
  </sortState>
  <mergeCells count="1">
    <mergeCell ref="C33:F3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2"/>
  <sheetViews>
    <sheetView tabSelected="1" topLeftCell="A22" zoomScale="90" zoomScaleNormal="90" workbookViewId="0">
      <selection activeCell="A8" sqref="A8:P13"/>
    </sheetView>
  </sheetViews>
  <sheetFormatPr defaultColWidth="12.6640625" defaultRowHeight="15.75" customHeight="1" x14ac:dyDescent="0.25"/>
  <cols>
    <col min="1" max="1" width="4.5546875" customWidth="1"/>
    <col min="5" max="5" width="4.5546875" customWidth="1"/>
    <col min="6" max="6" width="10.77734375" customWidth="1"/>
    <col min="7" max="7" width="10.33203125" customWidth="1"/>
    <col min="8" max="8" width="37.21875" customWidth="1"/>
    <col min="9" max="9" width="6.44140625" customWidth="1"/>
    <col min="10" max="10" width="30.88671875" customWidth="1"/>
    <col min="11" max="13" width="7.88671875" customWidth="1"/>
  </cols>
  <sheetData>
    <row r="1" spans="1:16" ht="13.2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</row>
    <row r="2" spans="1:16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</row>
    <row r="3" spans="1:16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</row>
    <row r="4" spans="1:16" ht="13.2" x14ac:dyDescent="0.25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24"/>
      <c r="L4" s="24"/>
      <c r="M4" s="24"/>
    </row>
    <row r="5" spans="1:16" ht="13.2" x14ac:dyDescent="0.25">
      <c r="A5" s="4"/>
      <c r="B5" s="8" t="s">
        <v>7</v>
      </c>
      <c r="C5" s="7">
        <v>24</v>
      </c>
      <c r="D5" s="4"/>
      <c r="E5" s="4"/>
      <c r="F5" s="9"/>
      <c r="G5" s="4"/>
      <c r="H5" s="4"/>
      <c r="I5" s="4"/>
      <c r="J5" s="4"/>
      <c r="K5" s="24"/>
      <c r="L5" s="24"/>
      <c r="M5" s="24"/>
    </row>
    <row r="6" spans="1:16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25"/>
      <c r="N6" s="14"/>
      <c r="O6" s="13"/>
    </row>
    <row r="7" spans="1:16" ht="34.200000000000003" customHeight="1" x14ac:dyDescent="0.25">
      <c r="A7" s="34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220</v>
      </c>
      <c r="H7" s="34" t="s">
        <v>15</v>
      </c>
      <c r="I7" s="34" t="s">
        <v>6</v>
      </c>
      <c r="J7" s="34" t="s">
        <v>16</v>
      </c>
      <c r="K7" s="34" t="s">
        <v>305</v>
      </c>
      <c r="L7" s="34" t="s">
        <v>306</v>
      </c>
      <c r="M7" s="34" t="s">
        <v>307</v>
      </c>
      <c r="N7" s="34" t="s">
        <v>18</v>
      </c>
      <c r="O7" s="53" t="s">
        <v>224</v>
      </c>
      <c r="P7" s="34" t="s">
        <v>17</v>
      </c>
    </row>
    <row r="8" spans="1:16" ht="21" customHeight="1" x14ac:dyDescent="0.25">
      <c r="A8" s="112">
        <v>1</v>
      </c>
      <c r="B8" s="93" t="s">
        <v>142</v>
      </c>
      <c r="C8" s="93" t="s">
        <v>176</v>
      </c>
      <c r="D8" s="93" t="s">
        <v>70</v>
      </c>
      <c r="E8" s="110"/>
      <c r="F8" s="95">
        <v>39736</v>
      </c>
      <c r="G8" s="110" t="s">
        <v>3</v>
      </c>
      <c r="H8" s="93" t="s">
        <v>164</v>
      </c>
      <c r="I8" s="94">
        <v>9</v>
      </c>
      <c r="J8" s="93" t="s">
        <v>168</v>
      </c>
      <c r="K8" s="100">
        <v>7</v>
      </c>
      <c r="L8" s="100">
        <v>10</v>
      </c>
      <c r="M8" s="100">
        <v>6</v>
      </c>
      <c r="N8" s="101">
        <f>SUM(K8:M8)</f>
        <v>23</v>
      </c>
      <c r="O8" s="102">
        <f>N8/$C$5</f>
        <v>0.95833333333333337</v>
      </c>
      <c r="P8" s="111" t="s">
        <v>312</v>
      </c>
    </row>
    <row r="9" spans="1:16" ht="21" customHeight="1" x14ac:dyDescent="0.25">
      <c r="A9" s="112">
        <v>2</v>
      </c>
      <c r="B9" s="96" t="s">
        <v>184</v>
      </c>
      <c r="C9" s="96" t="s">
        <v>185</v>
      </c>
      <c r="D9" s="96" t="s">
        <v>186</v>
      </c>
      <c r="E9" s="110"/>
      <c r="F9" s="105">
        <v>39583</v>
      </c>
      <c r="G9" s="110" t="s">
        <v>3</v>
      </c>
      <c r="H9" s="97" t="s">
        <v>165</v>
      </c>
      <c r="I9" s="94">
        <v>9</v>
      </c>
      <c r="J9" s="113" t="s">
        <v>221</v>
      </c>
      <c r="K9" s="107">
        <v>7</v>
      </c>
      <c r="L9" s="107">
        <v>8</v>
      </c>
      <c r="M9" s="107">
        <v>2</v>
      </c>
      <c r="N9" s="101">
        <f>SUM(K9:M9)</f>
        <v>17</v>
      </c>
      <c r="O9" s="102">
        <f>N9/$C$5</f>
        <v>0.70833333333333337</v>
      </c>
      <c r="P9" s="111" t="s">
        <v>311</v>
      </c>
    </row>
    <row r="10" spans="1:16" ht="21" customHeight="1" x14ac:dyDescent="0.25">
      <c r="A10" s="112">
        <v>3</v>
      </c>
      <c r="B10" s="96" t="s">
        <v>182</v>
      </c>
      <c r="C10" s="96" t="s">
        <v>183</v>
      </c>
      <c r="D10" s="96" t="s">
        <v>27</v>
      </c>
      <c r="E10" s="110"/>
      <c r="F10" s="105">
        <v>39751</v>
      </c>
      <c r="G10" s="110" t="s">
        <v>3</v>
      </c>
      <c r="H10" s="93" t="s">
        <v>78</v>
      </c>
      <c r="I10" s="94">
        <v>9</v>
      </c>
      <c r="J10" s="93" t="s">
        <v>81</v>
      </c>
      <c r="K10" s="100">
        <v>6</v>
      </c>
      <c r="L10" s="100">
        <v>6</v>
      </c>
      <c r="M10" s="100">
        <v>4</v>
      </c>
      <c r="N10" s="101">
        <f>SUM(K10:M10)</f>
        <v>16</v>
      </c>
      <c r="O10" s="102">
        <f>N10/$C$5</f>
        <v>0.66666666666666663</v>
      </c>
      <c r="P10" s="111" t="s">
        <v>311</v>
      </c>
    </row>
    <row r="11" spans="1:16" ht="21" customHeight="1" x14ac:dyDescent="0.25">
      <c r="A11" s="112">
        <v>4</v>
      </c>
      <c r="B11" s="96" t="s">
        <v>187</v>
      </c>
      <c r="C11" s="96" t="s">
        <v>26</v>
      </c>
      <c r="D11" s="96" t="s">
        <v>188</v>
      </c>
      <c r="E11" s="110"/>
      <c r="F11" s="105">
        <v>39712</v>
      </c>
      <c r="G11" s="110" t="s">
        <v>3</v>
      </c>
      <c r="H11" s="97" t="s">
        <v>165</v>
      </c>
      <c r="I11" s="94">
        <v>9</v>
      </c>
      <c r="J11" s="93" t="s">
        <v>221</v>
      </c>
      <c r="K11" s="100">
        <v>7</v>
      </c>
      <c r="L11" s="100">
        <v>6</v>
      </c>
      <c r="M11" s="100">
        <v>2</v>
      </c>
      <c r="N11" s="101">
        <f>SUM(K11:M11)</f>
        <v>15</v>
      </c>
      <c r="O11" s="102">
        <f>N11/$C$5</f>
        <v>0.625</v>
      </c>
      <c r="P11" s="111" t="s">
        <v>311</v>
      </c>
    </row>
    <row r="12" spans="1:16" ht="21" customHeight="1" x14ac:dyDescent="0.25">
      <c r="A12" s="112">
        <v>5</v>
      </c>
      <c r="B12" s="93" t="s">
        <v>177</v>
      </c>
      <c r="C12" s="93" t="s">
        <v>196</v>
      </c>
      <c r="D12" s="93" t="s">
        <v>179</v>
      </c>
      <c r="E12" s="110"/>
      <c r="F12" s="95">
        <v>39784</v>
      </c>
      <c r="G12" s="110" t="s">
        <v>3</v>
      </c>
      <c r="H12" s="93" t="s">
        <v>164</v>
      </c>
      <c r="I12" s="94">
        <v>9</v>
      </c>
      <c r="J12" s="93" t="s">
        <v>168</v>
      </c>
      <c r="K12" s="100">
        <v>7</v>
      </c>
      <c r="L12" s="100">
        <v>6</v>
      </c>
      <c r="M12" s="100">
        <v>2</v>
      </c>
      <c r="N12" s="101">
        <f>SUM(K12:M12)</f>
        <v>15</v>
      </c>
      <c r="O12" s="102">
        <f>N12/$C$5</f>
        <v>0.625</v>
      </c>
      <c r="P12" s="111" t="s">
        <v>311</v>
      </c>
    </row>
    <row r="13" spans="1:16" ht="21" customHeight="1" x14ac:dyDescent="0.25">
      <c r="A13" s="112">
        <v>6</v>
      </c>
      <c r="B13" s="93" t="s">
        <v>180</v>
      </c>
      <c r="C13" s="93" t="s">
        <v>181</v>
      </c>
      <c r="D13" s="93" t="s">
        <v>106</v>
      </c>
      <c r="E13" s="110"/>
      <c r="F13" s="95">
        <v>39684</v>
      </c>
      <c r="G13" s="110" t="s">
        <v>3</v>
      </c>
      <c r="H13" s="93" t="s">
        <v>164</v>
      </c>
      <c r="I13" s="94">
        <v>9</v>
      </c>
      <c r="J13" s="93" t="s">
        <v>168</v>
      </c>
      <c r="K13" s="107">
        <v>7</v>
      </c>
      <c r="L13" s="107">
        <v>6</v>
      </c>
      <c r="M13" s="107">
        <v>2</v>
      </c>
      <c r="N13" s="101">
        <f>SUM(K13:M13)</f>
        <v>15</v>
      </c>
      <c r="O13" s="102">
        <f>N13/$C$5</f>
        <v>0.625</v>
      </c>
      <c r="P13" s="111" t="s">
        <v>311</v>
      </c>
    </row>
    <row r="14" spans="1:16" ht="21" customHeight="1" x14ac:dyDescent="0.25">
      <c r="A14" s="52">
        <v>7</v>
      </c>
      <c r="B14" s="22" t="s">
        <v>177</v>
      </c>
      <c r="C14" s="22" t="s">
        <v>178</v>
      </c>
      <c r="D14" s="22" t="s">
        <v>179</v>
      </c>
      <c r="E14" s="50"/>
      <c r="F14" s="29">
        <v>39784</v>
      </c>
      <c r="G14" s="50" t="s">
        <v>3</v>
      </c>
      <c r="H14" s="22" t="s">
        <v>164</v>
      </c>
      <c r="I14" s="55">
        <v>9</v>
      </c>
      <c r="J14" s="22" t="s">
        <v>168</v>
      </c>
      <c r="K14" s="67">
        <v>7</v>
      </c>
      <c r="L14" s="67">
        <v>5</v>
      </c>
      <c r="M14" s="67">
        <v>2</v>
      </c>
      <c r="N14" s="65">
        <f>SUM(K14:M14)</f>
        <v>14</v>
      </c>
      <c r="O14" s="66">
        <f>N14/$C$5</f>
        <v>0.58333333333333337</v>
      </c>
      <c r="P14" s="76"/>
    </row>
    <row r="15" spans="1:16" ht="21" customHeight="1" x14ac:dyDescent="0.25">
      <c r="A15" s="52">
        <v>8</v>
      </c>
      <c r="B15" s="80" t="s">
        <v>215</v>
      </c>
      <c r="C15" s="80" t="s">
        <v>216</v>
      </c>
      <c r="D15" s="80" t="s">
        <v>217</v>
      </c>
      <c r="E15" s="50"/>
      <c r="F15" s="81">
        <v>39750</v>
      </c>
      <c r="G15" s="50" t="s">
        <v>3</v>
      </c>
      <c r="H15" s="36" t="s">
        <v>219</v>
      </c>
      <c r="I15" s="55">
        <v>9</v>
      </c>
      <c r="J15" s="80" t="s">
        <v>223</v>
      </c>
      <c r="K15" s="68">
        <v>4</v>
      </c>
      <c r="L15" s="68">
        <v>7</v>
      </c>
      <c r="M15" s="68">
        <v>3</v>
      </c>
      <c r="N15" s="65">
        <f>SUM(K15:M15)</f>
        <v>14</v>
      </c>
      <c r="O15" s="66">
        <f>N15/$C$5</f>
        <v>0.58333333333333337</v>
      </c>
      <c r="P15" s="76"/>
    </row>
    <row r="16" spans="1:16" ht="21" customHeight="1" x14ac:dyDescent="0.25">
      <c r="A16" s="52">
        <v>9</v>
      </c>
      <c r="B16" s="22" t="s">
        <v>213</v>
      </c>
      <c r="C16" s="22" t="s">
        <v>48</v>
      </c>
      <c r="D16" s="22" t="s">
        <v>214</v>
      </c>
      <c r="E16" s="50"/>
      <c r="F16" s="29">
        <v>39912</v>
      </c>
      <c r="G16" s="50" t="s">
        <v>3</v>
      </c>
      <c r="H16" s="22" t="s">
        <v>164</v>
      </c>
      <c r="I16" s="55">
        <v>9</v>
      </c>
      <c r="J16" s="22" t="s">
        <v>168</v>
      </c>
      <c r="K16" s="67">
        <v>5</v>
      </c>
      <c r="L16" s="67">
        <v>5</v>
      </c>
      <c r="M16" s="67">
        <v>3</v>
      </c>
      <c r="N16" s="65">
        <f>SUM(K16:M16)</f>
        <v>13</v>
      </c>
      <c r="O16" s="66">
        <f>N16/$C$5</f>
        <v>0.54166666666666663</v>
      </c>
      <c r="P16" s="76"/>
    </row>
    <row r="17" spans="1:16" ht="21" customHeight="1" x14ac:dyDescent="0.25">
      <c r="A17" s="52">
        <v>10</v>
      </c>
      <c r="B17" s="30" t="s">
        <v>96</v>
      </c>
      <c r="C17" s="30" t="s">
        <v>26</v>
      </c>
      <c r="D17" s="30" t="s">
        <v>191</v>
      </c>
      <c r="E17" s="50"/>
      <c r="F17" s="31">
        <v>39877</v>
      </c>
      <c r="G17" s="50" t="s">
        <v>3</v>
      </c>
      <c r="H17" s="36" t="s">
        <v>165</v>
      </c>
      <c r="I17" s="55">
        <v>9</v>
      </c>
      <c r="J17" s="22" t="s">
        <v>221</v>
      </c>
      <c r="K17" s="67">
        <v>5</v>
      </c>
      <c r="L17" s="67">
        <v>8</v>
      </c>
      <c r="M17" s="67">
        <v>0</v>
      </c>
      <c r="N17" s="65">
        <f>SUM(K17:M17)</f>
        <v>13</v>
      </c>
      <c r="O17" s="66">
        <f>N17/$C$5</f>
        <v>0.54166666666666663</v>
      </c>
      <c r="P17" s="76"/>
    </row>
    <row r="18" spans="1:16" ht="21" customHeight="1" x14ac:dyDescent="0.25">
      <c r="A18" s="52">
        <v>11</v>
      </c>
      <c r="B18" s="30" t="s">
        <v>194</v>
      </c>
      <c r="C18" s="30" t="s">
        <v>195</v>
      </c>
      <c r="D18" s="30" t="s">
        <v>92</v>
      </c>
      <c r="E18" s="50"/>
      <c r="F18" s="31">
        <v>39775</v>
      </c>
      <c r="G18" s="50" t="s">
        <v>3</v>
      </c>
      <c r="H18" s="36" t="s">
        <v>165</v>
      </c>
      <c r="I18" s="55">
        <v>9</v>
      </c>
      <c r="J18" s="22" t="s">
        <v>221</v>
      </c>
      <c r="K18" s="68">
        <v>7</v>
      </c>
      <c r="L18" s="68">
        <v>3</v>
      </c>
      <c r="M18" s="68">
        <v>3</v>
      </c>
      <c r="N18" s="65">
        <f>SUM(K18:M18)</f>
        <v>13</v>
      </c>
      <c r="O18" s="66">
        <f>N18/$C$5</f>
        <v>0.54166666666666663</v>
      </c>
      <c r="P18" s="76"/>
    </row>
    <row r="19" spans="1:16" ht="21" customHeight="1" x14ac:dyDescent="0.25">
      <c r="A19" s="52">
        <v>12</v>
      </c>
      <c r="B19" s="30" t="s">
        <v>198</v>
      </c>
      <c r="C19" s="30" t="s">
        <v>199</v>
      </c>
      <c r="D19" s="30" t="s">
        <v>92</v>
      </c>
      <c r="E19" s="50"/>
      <c r="F19" s="31">
        <v>39888</v>
      </c>
      <c r="G19" s="50" t="s">
        <v>3</v>
      </c>
      <c r="H19" s="22" t="s">
        <v>78</v>
      </c>
      <c r="I19" s="55">
        <v>9</v>
      </c>
      <c r="J19" s="22" t="s">
        <v>81</v>
      </c>
      <c r="K19" s="67">
        <v>5</v>
      </c>
      <c r="L19" s="67">
        <v>5</v>
      </c>
      <c r="M19" s="67">
        <v>3</v>
      </c>
      <c r="N19" s="65">
        <f>SUM(K19:M19)</f>
        <v>13</v>
      </c>
      <c r="O19" s="66">
        <f>N19/$C$5</f>
        <v>0.54166666666666663</v>
      </c>
      <c r="P19" s="76"/>
    </row>
    <row r="20" spans="1:16" ht="21" customHeight="1" x14ac:dyDescent="0.25">
      <c r="A20" s="52">
        <v>13</v>
      </c>
      <c r="B20" s="30" t="s">
        <v>189</v>
      </c>
      <c r="C20" s="30" t="s">
        <v>190</v>
      </c>
      <c r="D20" s="30" t="s">
        <v>191</v>
      </c>
      <c r="E20" s="50"/>
      <c r="F20" s="31">
        <v>39462</v>
      </c>
      <c r="G20" s="50" t="s">
        <v>3</v>
      </c>
      <c r="H20" s="22" t="s">
        <v>78</v>
      </c>
      <c r="I20" s="55">
        <v>9</v>
      </c>
      <c r="J20" s="22" t="s">
        <v>81</v>
      </c>
      <c r="K20" s="82">
        <v>5</v>
      </c>
      <c r="L20" s="82">
        <v>5</v>
      </c>
      <c r="M20" s="82">
        <v>2</v>
      </c>
      <c r="N20" s="65">
        <f>SUM(K20:M20)</f>
        <v>12</v>
      </c>
      <c r="O20" s="66">
        <f>N20/$C$5</f>
        <v>0.5</v>
      </c>
      <c r="P20" s="76"/>
    </row>
    <row r="21" spans="1:16" ht="21" customHeight="1" x14ac:dyDescent="0.25">
      <c r="A21" s="52">
        <v>14</v>
      </c>
      <c r="B21" s="23" t="s">
        <v>207</v>
      </c>
      <c r="C21" s="23" t="s">
        <v>181</v>
      </c>
      <c r="D21" s="23" t="s">
        <v>208</v>
      </c>
      <c r="E21" s="50"/>
      <c r="F21" s="32">
        <v>39669</v>
      </c>
      <c r="G21" s="50" t="s">
        <v>3</v>
      </c>
      <c r="H21" s="23" t="s">
        <v>167</v>
      </c>
      <c r="I21" s="55">
        <v>9</v>
      </c>
      <c r="J21" s="23" t="s">
        <v>173</v>
      </c>
      <c r="K21" s="67">
        <v>4</v>
      </c>
      <c r="L21" s="67">
        <v>5</v>
      </c>
      <c r="M21" s="67">
        <v>3</v>
      </c>
      <c r="N21" s="65">
        <f>SUM(K21:M21)</f>
        <v>12</v>
      </c>
      <c r="O21" s="66">
        <f>N21/$C$5</f>
        <v>0.5</v>
      </c>
      <c r="P21" s="76"/>
    </row>
    <row r="22" spans="1:16" ht="21" customHeight="1" x14ac:dyDescent="0.25">
      <c r="A22" s="52">
        <v>15</v>
      </c>
      <c r="B22" s="30" t="s">
        <v>192</v>
      </c>
      <c r="C22" s="30" t="s">
        <v>193</v>
      </c>
      <c r="D22" s="30" t="s">
        <v>143</v>
      </c>
      <c r="E22" s="50"/>
      <c r="F22" s="31">
        <v>39915</v>
      </c>
      <c r="G22" s="50" t="s">
        <v>3</v>
      </c>
      <c r="H22" s="22" t="s">
        <v>78</v>
      </c>
      <c r="I22" s="55">
        <v>9</v>
      </c>
      <c r="J22" s="22" t="s">
        <v>81</v>
      </c>
      <c r="K22" s="67">
        <v>3</v>
      </c>
      <c r="L22" s="67">
        <v>6</v>
      </c>
      <c r="M22" s="67">
        <v>3</v>
      </c>
      <c r="N22" s="65">
        <f>SUM(K22:M22)</f>
        <v>12</v>
      </c>
      <c r="O22" s="66">
        <f>N22/$C$5</f>
        <v>0.5</v>
      </c>
      <c r="P22" s="76"/>
    </row>
    <row r="23" spans="1:16" ht="21" customHeight="1" x14ac:dyDescent="0.25">
      <c r="A23" s="52">
        <v>16</v>
      </c>
      <c r="B23" s="23" t="s">
        <v>209</v>
      </c>
      <c r="C23" s="23" t="s">
        <v>210</v>
      </c>
      <c r="D23" s="23" t="s">
        <v>109</v>
      </c>
      <c r="E23" s="50"/>
      <c r="F23" s="32">
        <v>39768</v>
      </c>
      <c r="G23" s="50" t="s">
        <v>3</v>
      </c>
      <c r="H23" s="23" t="s">
        <v>80</v>
      </c>
      <c r="I23" s="55">
        <v>9</v>
      </c>
      <c r="J23" s="23" t="s">
        <v>84</v>
      </c>
      <c r="K23" s="67">
        <v>4</v>
      </c>
      <c r="L23" s="67">
        <v>6</v>
      </c>
      <c r="M23" s="67">
        <v>2</v>
      </c>
      <c r="N23" s="65">
        <f>SUM(K23:M23)</f>
        <v>12</v>
      </c>
      <c r="O23" s="66">
        <f>N23/$C$5</f>
        <v>0.5</v>
      </c>
      <c r="P23" s="76"/>
    </row>
    <row r="24" spans="1:16" ht="21" customHeight="1" x14ac:dyDescent="0.25">
      <c r="A24" s="52">
        <v>17</v>
      </c>
      <c r="B24" s="23" t="s">
        <v>201</v>
      </c>
      <c r="C24" s="23" t="s">
        <v>76</v>
      </c>
      <c r="D24" s="23" t="s">
        <v>202</v>
      </c>
      <c r="E24" s="50"/>
      <c r="F24" s="51">
        <v>39694</v>
      </c>
      <c r="G24" s="50" t="s">
        <v>3</v>
      </c>
      <c r="H24" s="23" t="s">
        <v>218</v>
      </c>
      <c r="I24" s="55">
        <v>9</v>
      </c>
      <c r="J24" s="23" t="s">
        <v>222</v>
      </c>
      <c r="K24" s="83">
        <v>4</v>
      </c>
      <c r="L24" s="83">
        <v>6</v>
      </c>
      <c r="M24" s="83">
        <v>2</v>
      </c>
      <c r="N24" s="65">
        <f>SUM(K24:M24)</f>
        <v>12</v>
      </c>
      <c r="O24" s="66">
        <f>N24/$C$5</f>
        <v>0.5</v>
      </c>
      <c r="P24" s="76"/>
    </row>
    <row r="25" spans="1:16" ht="21" customHeight="1" x14ac:dyDescent="0.25">
      <c r="A25" s="52">
        <v>18</v>
      </c>
      <c r="B25" s="30" t="s">
        <v>203</v>
      </c>
      <c r="C25" s="30" t="s">
        <v>204</v>
      </c>
      <c r="D25" s="30" t="s">
        <v>98</v>
      </c>
      <c r="E25" s="50"/>
      <c r="F25" s="31">
        <v>39639</v>
      </c>
      <c r="G25" s="50" t="s">
        <v>3</v>
      </c>
      <c r="H25" s="36" t="s">
        <v>165</v>
      </c>
      <c r="I25" s="55">
        <v>9</v>
      </c>
      <c r="J25" s="22" t="s">
        <v>221</v>
      </c>
      <c r="K25" s="67">
        <v>4</v>
      </c>
      <c r="L25" s="67">
        <v>4</v>
      </c>
      <c r="M25" s="67">
        <v>2</v>
      </c>
      <c r="N25" s="65">
        <f>SUM(K25:M25)</f>
        <v>10</v>
      </c>
      <c r="O25" s="66">
        <f>N25/$C$5</f>
        <v>0.41666666666666669</v>
      </c>
      <c r="P25" s="76"/>
    </row>
    <row r="26" spans="1:16" ht="21" customHeight="1" x14ac:dyDescent="0.25">
      <c r="A26" s="52">
        <v>19</v>
      </c>
      <c r="B26" s="30" t="s">
        <v>200</v>
      </c>
      <c r="C26" s="30" t="s">
        <v>30</v>
      </c>
      <c r="D26" s="30" t="s">
        <v>124</v>
      </c>
      <c r="E26" s="50"/>
      <c r="F26" s="31">
        <v>39844</v>
      </c>
      <c r="G26" s="50" t="s">
        <v>3</v>
      </c>
      <c r="H26" s="36" t="s">
        <v>165</v>
      </c>
      <c r="I26" s="55">
        <v>9</v>
      </c>
      <c r="J26" s="22" t="s">
        <v>221</v>
      </c>
      <c r="K26" s="67">
        <v>2</v>
      </c>
      <c r="L26" s="67">
        <v>6</v>
      </c>
      <c r="M26" s="67">
        <v>1</v>
      </c>
      <c r="N26" s="65">
        <f>SUM(K26:M26)</f>
        <v>9</v>
      </c>
      <c r="O26" s="66">
        <f>N26/$C$5</f>
        <v>0.375</v>
      </c>
      <c r="P26" s="76"/>
    </row>
    <row r="27" spans="1:16" ht="21" customHeight="1" x14ac:dyDescent="0.25">
      <c r="A27" s="52">
        <v>20</v>
      </c>
      <c r="B27" s="22" t="s">
        <v>38</v>
      </c>
      <c r="C27" s="22" t="s">
        <v>26</v>
      </c>
      <c r="D27" s="22" t="s">
        <v>197</v>
      </c>
      <c r="E27" s="50"/>
      <c r="F27" s="29">
        <v>39664</v>
      </c>
      <c r="G27" s="50" t="s">
        <v>3</v>
      </c>
      <c r="H27" s="22" t="s">
        <v>78</v>
      </c>
      <c r="I27" s="55">
        <v>9</v>
      </c>
      <c r="J27" s="22" t="s">
        <v>83</v>
      </c>
      <c r="K27" s="67">
        <v>3</v>
      </c>
      <c r="L27" s="67">
        <v>5</v>
      </c>
      <c r="M27" s="67">
        <v>0</v>
      </c>
      <c r="N27" s="65">
        <f>SUM(K27:M27)</f>
        <v>8</v>
      </c>
      <c r="O27" s="66">
        <f>N27/$C$5</f>
        <v>0.33333333333333331</v>
      </c>
      <c r="P27" s="76"/>
    </row>
    <row r="28" spans="1:16" ht="21" customHeight="1" x14ac:dyDescent="0.25">
      <c r="A28" s="52">
        <v>21</v>
      </c>
      <c r="B28" s="30" t="s">
        <v>205</v>
      </c>
      <c r="C28" s="30" t="s">
        <v>206</v>
      </c>
      <c r="D28" s="30" t="s">
        <v>27</v>
      </c>
      <c r="E28" s="50"/>
      <c r="F28" s="31">
        <v>39552</v>
      </c>
      <c r="G28" s="50" t="s">
        <v>3</v>
      </c>
      <c r="H28" s="36" t="s">
        <v>165</v>
      </c>
      <c r="I28" s="55">
        <v>9</v>
      </c>
      <c r="J28" s="22" t="s">
        <v>221</v>
      </c>
      <c r="K28" s="67">
        <v>2</v>
      </c>
      <c r="L28" s="67">
        <v>5</v>
      </c>
      <c r="M28" s="67">
        <v>1</v>
      </c>
      <c r="N28" s="65">
        <f>SUM(K28:M28)</f>
        <v>8</v>
      </c>
      <c r="O28" s="66">
        <f>N28/$C$5</f>
        <v>0.33333333333333331</v>
      </c>
      <c r="P28" s="76"/>
    </row>
    <row r="29" spans="1:16" ht="21" customHeight="1" x14ac:dyDescent="0.25">
      <c r="A29" s="52">
        <v>22</v>
      </c>
      <c r="B29" s="35" t="s">
        <v>211</v>
      </c>
      <c r="C29" s="35" t="s">
        <v>212</v>
      </c>
      <c r="D29" s="35" t="s">
        <v>109</v>
      </c>
      <c r="E29" s="50"/>
      <c r="F29" s="38">
        <v>40080</v>
      </c>
      <c r="G29" s="50" t="s">
        <v>3</v>
      </c>
      <c r="H29" s="23" t="s">
        <v>167</v>
      </c>
      <c r="I29" s="55">
        <v>9</v>
      </c>
      <c r="J29" s="23" t="s">
        <v>174</v>
      </c>
      <c r="K29" s="67">
        <v>3</v>
      </c>
      <c r="L29" s="67">
        <v>2</v>
      </c>
      <c r="M29" s="67">
        <v>2</v>
      </c>
      <c r="N29" s="65">
        <f>SUM(K29:M29)</f>
        <v>7</v>
      </c>
      <c r="O29" s="66">
        <f>N29/$C$5</f>
        <v>0.29166666666666669</v>
      </c>
      <c r="P29" s="76"/>
    </row>
    <row r="32" spans="1:16" ht="15.75" customHeight="1" x14ac:dyDescent="0.25">
      <c r="C32" s="91" t="s">
        <v>308</v>
      </c>
      <c r="D32" s="90"/>
      <c r="E32" s="90"/>
      <c r="F32" s="90"/>
    </row>
  </sheetData>
  <sortState ref="A8:P29">
    <sortCondition descending="1" ref="N8:N29"/>
  </sortState>
  <mergeCells count="1">
    <mergeCell ref="C32:F3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5"/>
  <sheetViews>
    <sheetView workbookViewId="0">
      <selection activeCell="A8" sqref="A8:P11"/>
    </sheetView>
  </sheetViews>
  <sheetFormatPr defaultColWidth="12.6640625" defaultRowHeight="15.75" customHeight="1" x14ac:dyDescent="0.25"/>
  <cols>
    <col min="1" max="1" width="4.33203125" customWidth="1"/>
    <col min="5" max="5" width="5.109375" customWidth="1"/>
    <col min="7" max="7" width="9.77734375" customWidth="1"/>
    <col min="8" max="8" width="22" customWidth="1"/>
    <col min="9" max="9" width="6.88671875" customWidth="1"/>
    <col min="10" max="10" width="29.77734375" customWidth="1"/>
    <col min="11" max="13" width="7.88671875" customWidth="1"/>
  </cols>
  <sheetData>
    <row r="1" spans="1:16" ht="13.2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</row>
    <row r="2" spans="1:16" ht="13.2" x14ac:dyDescent="0.2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</row>
    <row r="3" spans="1:16" ht="13.2" x14ac:dyDescent="0.2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</row>
    <row r="4" spans="1:16" ht="13.2" x14ac:dyDescent="0.25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24"/>
      <c r="L4" s="24"/>
      <c r="M4" s="24"/>
    </row>
    <row r="5" spans="1:16" ht="13.2" x14ac:dyDescent="0.25">
      <c r="A5" s="4"/>
      <c r="B5" s="8" t="s">
        <v>7</v>
      </c>
      <c r="C5" s="7">
        <v>24</v>
      </c>
      <c r="D5" s="4"/>
      <c r="E5" s="4"/>
      <c r="F5" s="9"/>
      <c r="G5" s="4"/>
      <c r="H5" s="4"/>
      <c r="I5" s="4"/>
      <c r="J5" s="4"/>
      <c r="K5" s="24"/>
      <c r="L5" s="24"/>
      <c r="M5" s="24"/>
    </row>
    <row r="6" spans="1:16" ht="13.2" x14ac:dyDescent="0.25">
      <c r="A6" s="10"/>
      <c r="B6" s="10"/>
      <c r="C6" s="10"/>
      <c r="D6" s="10"/>
      <c r="E6" s="10"/>
      <c r="F6" s="11"/>
      <c r="G6" s="12"/>
      <c r="H6" s="10"/>
      <c r="I6" s="13"/>
      <c r="J6" s="10"/>
      <c r="K6" s="25"/>
      <c r="L6" s="25"/>
      <c r="M6" s="25"/>
      <c r="N6" s="14"/>
      <c r="O6" s="13"/>
    </row>
    <row r="7" spans="1:16" ht="44.4" customHeight="1" x14ac:dyDescent="0.25">
      <c r="A7" s="40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220</v>
      </c>
      <c r="H7" s="34" t="s">
        <v>15</v>
      </c>
      <c r="I7" s="34" t="s">
        <v>6</v>
      </c>
      <c r="J7" s="40" t="s">
        <v>16</v>
      </c>
      <c r="K7" s="34" t="s">
        <v>305</v>
      </c>
      <c r="L7" s="34" t="s">
        <v>306</v>
      </c>
      <c r="M7" s="34" t="s">
        <v>307</v>
      </c>
      <c r="N7" s="34" t="s">
        <v>18</v>
      </c>
      <c r="O7" s="53" t="s">
        <v>224</v>
      </c>
      <c r="P7" s="34" t="s">
        <v>17</v>
      </c>
    </row>
    <row r="8" spans="1:16" ht="18" customHeight="1" x14ac:dyDescent="0.25">
      <c r="A8" s="108">
        <v>1</v>
      </c>
      <c r="B8" s="104" t="s">
        <v>254</v>
      </c>
      <c r="C8" s="104" t="s">
        <v>255</v>
      </c>
      <c r="D8" s="104" t="s">
        <v>256</v>
      </c>
      <c r="E8" s="94" t="s">
        <v>8</v>
      </c>
      <c r="F8" s="109">
        <v>39371</v>
      </c>
      <c r="G8" s="110" t="s">
        <v>3</v>
      </c>
      <c r="H8" s="93" t="s">
        <v>262</v>
      </c>
      <c r="I8" s="98">
        <v>10</v>
      </c>
      <c r="J8" s="104" t="s">
        <v>170</v>
      </c>
      <c r="K8" s="100">
        <v>7</v>
      </c>
      <c r="L8" s="100">
        <v>9</v>
      </c>
      <c r="M8" s="100">
        <v>6</v>
      </c>
      <c r="N8" s="101">
        <f>SUM(K8:M8)</f>
        <v>22</v>
      </c>
      <c r="O8" s="102">
        <f>N8/$C$5</f>
        <v>0.91666666666666663</v>
      </c>
      <c r="P8" s="111" t="s">
        <v>312</v>
      </c>
    </row>
    <row r="9" spans="1:16" ht="15.75" customHeight="1" x14ac:dyDescent="0.25">
      <c r="A9" s="108">
        <v>2</v>
      </c>
      <c r="B9" s="104" t="s">
        <v>245</v>
      </c>
      <c r="C9" s="104" t="s">
        <v>246</v>
      </c>
      <c r="D9" s="104" t="s">
        <v>95</v>
      </c>
      <c r="E9" s="94" t="s">
        <v>87</v>
      </c>
      <c r="F9" s="109">
        <v>39429</v>
      </c>
      <c r="G9" s="110" t="s">
        <v>3</v>
      </c>
      <c r="H9" s="93" t="s">
        <v>262</v>
      </c>
      <c r="I9" s="98">
        <v>10</v>
      </c>
      <c r="J9" s="104" t="s">
        <v>170</v>
      </c>
      <c r="K9" s="100">
        <v>8</v>
      </c>
      <c r="L9" s="100">
        <v>8</v>
      </c>
      <c r="M9" s="100">
        <v>6</v>
      </c>
      <c r="N9" s="101">
        <f>SUM(K9:M9)</f>
        <v>22</v>
      </c>
      <c r="O9" s="102">
        <f>N9/$C$5</f>
        <v>0.91666666666666663</v>
      </c>
      <c r="P9" s="111" t="s">
        <v>311</v>
      </c>
    </row>
    <row r="10" spans="1:16" ht="15.75" customHeight="1" x14ac:dyDescent="0.25">
      <c r="A10" s="108">
        <v>3</v>
      </c>
      <c r="B10" s="96" t="s">
        <v>235</v>
      </c>
      <c r="C10" s="96" t="s">
        <v>236</v>
      </c>
      <c r="D10" s="96" t="s">
        <v>237</v>
      </c>
      <c r="E10" s="94" t="s">
        <v>8</v>
      </c>
      <c r="F10" s="105">
        <v>39392</v>
      </c>
      <c r="G10" s="110" t="s">
        <v>3</v>
      </c>
      <c r="H10" s="97" t="s">
        <v>261</v>
      </c>
      <c r="I10" s="98">
        <v>10</v>
      </c>
      <c r="J10" s="99" t="s">
        <v>221</v>
      </c>
      <c r="K10" s="100">
        <v>8</v>
      </c>
      <c r="L10" s="100">
        <v>10</v>
      </c>
      <c r="M10" s="100">
        <v>3</v>
      </c>
      <c r="N10" s="101">
        <f>SUM(K10:M10)</f>
        <v>21</v>
      </c>
      <c r="O10" s="102">
        <f>N10/$C$5</f>
        <v>0.875</v>
      </c>
      <c r="P10" s="111" t="s">
        <v>311</v>
      </c>
    </row>
    <row r="11" spans="1:16" ht="15.75" customHeight="1" x14ac:dyDescent="0.25">
      <c r="A11" s="108">
        <v>4</v>
      </c>
      <c r="B11" s="104" t="s">
        <v>19</v>
      </c>
      <c r="C11" s="104" t="s">
        <v>247</v>
      </c>
      <c r="D11" s="104" t="s">
        <v>248</v>
      </c>
      <c r="E11" s="94" t="s">
        <v>87</v>
      </c>
      <c r="F11" s="109">
        <v>39307</v>
      </c>
      <c r="G11" s="110" t="s">
        <v>3</v>
      </c>
      <c r="H11" s="93" t="s">
        <v>262</v>
      </c>
      <c r="I11" s="98">
        <v>10</v>
      </c>
      <c r="J11" s="104" t="s">
        <v>170</v>
      </c>
      <c r="K11" s="100">
        <v>6</v>
      </c>
      <c r="L11" s="100">
        <v>9</v>
      </c>
      <c r="M11" s="100">
        <v>5</v>
      </c>
      <c r="N11" s="101">
        <f>SUM(K11:M11)</f>
        <v>20</v>
      </c>
      <c r="O11" s="102">
        <f>N11/$C$5</f>
        <v>0.83333333333333337</v>
      </c>
      <c r="P11" s="111" t="s">
        <v>311</v>
      </c>
    </row>
    <row r="12" spans="1:16" ht="15.75" customHeight="1" x14ac:dyDescent="0.25">
      <c r="A12" s="33">
        <v>5</v>
      </c>
      <c r="B12" s="23" t="s">
        <v>242</v>
      </c>
      <c r="C12" s="23" t="s">
        <v>42</v>
      </c>
      <c r="D12" s="23" t="s">
        <v>191</v>
      </c>
      <c r="E12" s="55" t="s">
        <v>87</v>
      </c>
      <c r="F12" s="32">
        <v>39194</v>
      </c>
      <c r="G12" s="50" t="s">
        <v>3</v>
      </c>
      <c r="H12" s="22" t="s">
        <v>262</v>
      </c>
      <c r="I12" s="39">
        <v>10</v>
      </c>
      <c r="J12" s="23" t="s">
        <v>170</v>
      </c>
      <c r="K12" s="67">
        <v>5</v>
      </c>
      <c r="L12" s="67">
        <v>10</v>
      </c>
      <c r="M12" s="67">
        <v>3</v>
      </c>
      <c r="N12" s="65">
        <f>SUM(K12:M12)</f>
        <v>18</v>
      </c>
      <c r="O12" s="66">
        <f>N12/$C$5</f>
        <v>0.75</v>
      </c>
      <c r="P12" s="26"/>
    </row>
    <row r="13" spans="1:16" ht="15.75" customHeight="1" x14ac:dyDescent="0.25">
      <c r="A13" s="33">
        <v>6</v>
      </c>
      <c r="B13" s="23" t="s">
        <v>230</v>
      </c>
      <c r="C13" s="23" t="s">
        <v>231</v>
      </c>
      <c r="D13" s="23" t="s">
        <v>232</v>
      </c>
      <c r="E13" s="55" t="s">
        <v>87</v>
      </c>
      <c r="F13" s="32">
        <v>39388</v>
      </c>
      <c r="G13" s="50" t="s">
        <v>3</v>
      </c>
      <c r="H13" s="22" t="s">
        <v>262</v>
      </c>
      <c r="I13" s="39">
        <v>10</v>
      </c>
      <c r="J13" s="23" t="s">
        <v>170</v>
      </c>
      <c r="K13" s="67">
        <v>4</v>
      </c>
      <c r="L13" s="67">
        <v>9</v>
      </c>
      <c r="M13" s="67">
        <v>3</v>
      </c>
      <c r="N13" s="65">
        <f>SUM(K13:M13)</f>
        <v>16</v>
      </c>
      <c r="O13" s="66">
        <f>N13/$C$5</f>
        <v>0.66666666666666663</v>
      </c>
      <c r="P13" s="26"/>
    </row>
    <row r="14" spans="1:16" ht="15.75" customHeight="1" x14ac:dyDescent="0.25">
      <c r="A14" s="33">
        <v>7</v>
      </c>
      <c r="B14" s="23" t="s">
        <v>238</v>
      </c>
      <c r="C14" s="23" t="s">
        <v>239</v>
      </c>
      <c r="D14" s="23" t="s">
        <v>240</v>
      </c>
      <c r="E14" s="55" t="s">
        <v>87</v>
      </c>
      <c r="F14" s="38">
        <v>39142</v>
      </c>
      <c r="G14" s="50" t="s">
        <v>3</v>
      </c>
      <c r="H14" s="22" t="s">
        <v>166</v>
      </c>
      <c r="I14" s="39">
        <v>10</v>
      </c>
      <c r="J14" s="22" t="s">
        <v>172</v>
      </c>
      <c r="K14" s="67">
        <v>3</v>
      </c>
      <c r="L14" s="67">
        <v>9</v>
      </c>
      <c r="M14" s="67">
        <v>3</v>
      </c>
      <c r="N14" s="65">
        <f>SUM(K14:M14)</f>
        <v>15</v>
      </c>
      <c r="O14" s="66">
        <f>N14/$C$5</f>
        <v>0.625</v>
      </c>
      <c r="P14" s="26"/>
    </row>
    <row r="15" spans="1:16" ht="15.75" customHeight="1" x14ac:dyDescent="0.25">
      <c r="A15" s="33">
        <v>8</v>
      </c>
      <c r="B15" s="23" t="s">
        <v>233</v>
      </c>
      <c r="C15" s="23" t="s">
        <v>26</v>
      </c>
      <c r="D15" s="23" t="s">
        <v>234</v>
      </c>
      <c r="E15" s="55" t="s">
        <v>87</v>
      </c>
      <c r="F15" s="32">
        <v>39522</v>
      </c>
      <c r="G15" s="50" t="s">
        <v>3</v>
      </c>
      <c r="H15" s="22" t="s">
        <v>262</v>
      </c>
      <c r="I15" s="39">
        <v>10</v>
      </c>
      <c r="J15" s="23" t="s">
        <v>170</v>
      </c>
      <c r="K15" s="68">
        <v>3</v>
      </c>
      <c r="L15" s="68">
        <v>9</v>
      </c>
      <c r="M15" s="68">
        <v>3</v>
      </c>
      <c r="N15" s="65">
        <f>SUM(K15:M15)</f>
        <v>15</v>
      </c>
      <c r="O15" s="66">
        <f>N15/$C$5</f>
        <v>0.625</v>
      </c>
      <c r="P15" s="26"/>
    </row>
    <row r="16" spans="1:16" ht="15.75" customHeight="1" x14ac:dyDescent="0.25">
      <c r="A16" s="33">
        <v>9</v>
      </c>
      <c r="B16" s="23" t="s">
        <v>252</v>
      </c>
      <c r="C16" s="23" t="s">
        <v>236</v>
      </c>
      <c r="D16" s="23" t="s">
        <v>253</v>
      </c>
      <c r="E16" s="55" t="s">
        <v>8</v>
      </c>
      <c r="F16" s="51">
        <v>39403</v>
      </c>
      <c r="G16" s="50" t="s">
        <v>3</v>
      </c>
      <c r="H16" s="23" t="s">
        <v>218</v>
      </c>
      <c r="I16" s="39">
        <v>10</v>
      </c>
      <c r="J16" s="23" t="s">
        <v>263</v>
      </c>
      <c r="K16" s="67">
        <v>4</v>
      </c>
      <c r="L16" s="67">
        <v>6</v>
      </c>
      <c r="M16" s="67">
        <v>4</v>
      </c>
      <c r="N16" s="65">
        <f>SUM(K16:M16)</f>
        <v>14</v>
      </c>
      <c r="O16" s="66">
        <f>N16/$C$5</f>
        <v>0.58333333333333337</v>
      </c>
      <c r="P16" s="26"/>
    </row>
    <row r="17" spans="1:16" ht="15.75" customHeight="1" x14ac:dyDescent="0.25">
      <c r="A17" s="33">
        <v>10</v>
      </c>
      <c r="B17" s="23" t="s">
        <v>142</v>
      </c>
      <c r="C17" s="23" t="s">
        <v>257</v>
      </c>
      <c r="D17" s="23" t="s">
        <v>258</v>
      </c>
      <c r="E17" s="55" t="s">
        <v>8</v>
      </c>
      <c r="F17" s="32">
        <v>39282</v>
      </c>
      <c r="G17" s="50" t="s">
        <v>3</v>
      </c>
      <c r="H17" s="23" t="s">
        <v>167</v>
      </c>
      <c r="I17" s="39">
        <v>10</v>
      </c>
      <c r="J17" s="23" t="s">
        <v>173</v>
      </c>
      <c r="K17" s="67">
        <v>3</v>
      </c>
      <c r="L17" s="67">
        <v>8</v>
      </c>
      <c r="M17" s="67">
        <v>1</v>
      </c>
      <c r="N17" s="65">
        <f>SUM(K17:M17)</f>
        <v>12</v>
      </c>
      <c r="O17" s="66">
        <f>N17/$C$5</f>
        <v>0.5</v>
      </c>
      <c r="P17" s="26"/>
    </row>
    <row r="18" spans="1:16" ht="15.75" customHeight="1" x14ac:dyDescent="0.25">
      <c r="A18" s="33">
        <v>11</v>
      </c>
      <c r="B18" s="23" t="s">
        <v>241</v>
      </c>
      <c r="C18" s="23" t="s">
        <v>26</v>
      </c>
      <c r="D18" s="23" t="s">
        <v>202</v>
      </c>
      <c r="E18" s="55" t="s">
        <v>87</v>
      </c>
      <c r="F18" s="32">
        <v>39448</v>
      </c>
      <c r="G18" s="50" t="s">
        <v>3</v>
      </c>
      <c r="H18" s="22" t="s">
        <v>262</v>
      </c>
      <c r="I18" s="39">
        <v>10</v>
      </c>
      <c r="J18" s="23" t="s">
        <v>170</v>
      </c>
      <c r="K18" s="82">
        <v>3</v>
      </c>
      <c r="L18" s="82">
        <v>7</v>
      </c>
      <c r="M18" s="82">
        <v>2</v>
      </c>
      <c r="N18" s="65">
        <f>SUM(K18:M18)</f>
        <v>12</v>
      </c>
      <c r="O18" s="66">
        <f>N18/$C$5</f>
        <v>0.5</v>
      </c>
      <c r="P18" s="26"/>
    </row>
    <row r="19" spans="1:16" ht="15.75" customHeight="1" x14ac:dyDescent="0.25">
      <c r="A19" s="33">
        <v>12</v>
      </c>
      <c r="B19" s="30" t="s">
        <v>227</v>
      </c>
      <c r="C19" s="30" t="s">
        <v>228</v>
      </c>
      <c r="D19" s="30" t="s">
        <v>229</v>
      </c>
      <c r="E19" s="55" t="s">
        <v>8</v>
      </c>
      <c r="F19" s="31">
        <v>39267</v>
      </c>
      <c r="G19" s="50" t="s">
        <v>3</v>
      </c>
      <c r="H19" s="36" t="s">
        <v>261</v>
      </c>
      <c r="I19" s="39">
        <v>10</v>
      </c>
      <c r="J19" s="22" t="s">
        <v>221</v>
      </c>
      <c r="K19" s="67">
        <v>3</v>
      </c>
      <c r="L19" s="67">
        <v>7</v>
      </c>
      <c r="M19" s="67">
        <v>2</v>
      </c>
      <c r="N19" s="65">
        <f>SUM(K19:M19)</f>
        <v>12</v>
      </c>
      <c r="O19" s="66">
        <f>N19/$C$5</f>
        <v>0.5</v>
      </c>
      <c r="P19" s="26"/>
    </row>
    <row r="20" spans="1:16" ht="15.75" customHeight="1" x14ac:dyDescent="0.25">
      <c r="A20" s="33">
        <v>13</v>
      </c>
      <c r="B20" s="23" t="s">
        <v>274</v>
      </c>
      <c r="C20" s="23" t="s">
        <v>249</v>
      </c>
      <c r="D20" s="23" t="s">
        <v>250</v>
      </c>
      <c r="E20" s="55" t="s">
        <v>87</v>
      </c>
      <c r="F20" s="51">
        <v>39223</v>
      </c>
      <c r="G20" s="50" t="s">
        <v>3</v>
      </c>
      <c r="H20" s="23" t="s">
        <v>218</v>
      </c>
      <c r="I20" s="39">
        <v>10</v>
      </c>
      <c r="J20" s="23" t="s">
        <v>263</v>
      </c>
      <c r="K20" s="67">
        <v>2</v>
      </c>
      <c r="L20" s="67">
        <v>6</v>
      </c>
      <c r="M20" s="67">
        <v>2</v>
      </c>
      <c r="N20" s="65">
        <f>SUM(K20:M20)</f>
        <v>10</v>
      </c>
      <c r="O20" s="66">
        <f>N20/$C$5</f>
        <v>0.41666666666666669</v>
      </c>
      <c r="P20" s="26"/>
    </row>
    <row r="21" spans="1:16" ht="15.75" customHeight="1" x14ac:dyDescent="0.25">
      <c r="A21" s="33">
        <v>14</v>
      </c>
      <c r="B21" s="23" t="s">
        <v>259</v>
      </c>
      <c r="C21" s="23" t="s">
        <v>114</v>
      </c>
      <c r="D21" s="23" t="s">
        <v>260</v>
      </c>
      <c r="E21" s="55" t="s">
        <v>8</v>
      </c>
      <c r="F21" s="38">
        <v>39336</v>
      </c>
      <c r="G21" s="50" t="s">
        <v>3</v>
      </c>
      <c r="H21" s="23" t="s">
        <v>167</v>
      </c>
      <c r="I21" s="39">
        <v>10</v>
      </c>
      <c r="J21" s="23" t="s">
        <v>173</v>
      </c>
      <c r="K21" s="67">
        <v>1</v>
      </c>
      <c r="L21" s="67">
        <v>8</v>
      </c>
      <c r="M21" s="67">
        <v>1</v>
      </c>
      <c r="N21" s="65">
        <f>SUM(K21:M21)</f>
        <v>10</v>
      </c>
      <c r="O21" s="66">
        <f>N21/$C$5</f>
        <v>0.41666666666666669</v>
      </c>
      <c r="P21" s="26"/>
    </row>
    <row r="22" spans="1:16" ht="15.75" customHeight="1" x14ac:dyDescent="0.25">
      <c r="A22" s="33">
        <v>15</v>
      </c>
      <c r="B22" s="23" t="s">
        <v>243</v>
      </c>
      <c r="C22" s="23" t="s">
        <v>244</v>
      </c>
      <c r="D22" s="23" t="s">
        <v>27</v>
      </c>
      <c r="E22" s="55" t="s">
        <v>87</v>
      </c>
      <c r="F22" s="32">
        <v>39451</v>
      </c>
      <c r="G22" s="50" t="s">
        <v>3</v>
      </c>
      <c r="H22" s="22" t="s">
        <v>262</v>
      </c>
      <c r="I22" s="39">
        <v>10</v>
      </c>
      <c r="J22" s="23" t="s">
        <v>170</v>
      </c>
      <c r="K22" s="67">
        <v>3</v>
      </c>
      <c r="L22" s="67">
        <v>5.5</v>
      </c>
      <c r="M22" s="67">
        <v>1</v>
      </c>
      <c r="N22" s="65">
        <f>SUM(K22:M22)</f>
        <v>9.5</v>
      </c>
      <c r="O22" s="66">
        <f>N22/$C$5</f>
        <v>0.39583333333333331</v>
      </c>
      <c r="P22" s="26"/>
    </row>
    <row r="25" spans="1:16" ht="15.75" customHeight="1" x14ac:dyDescent="0.25">
      <c r="C25" s="91" t="s">
        <v>308</v>
      </c>
      <c r="D25" s="90"/>
      <c r="E25" s="90"/>
      <c r="F25" s="90"/>
    </row>
  </sheetData>
  <sortState ref="A8:P22">
    <sortCondition descending="1" ref="N8:N22"/>
  </sortState>
  <mergeCells count="1">
    <mergeCell ref="C25:F2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3"/>
  <sheetViews>
    <sheetView workbookViewId="0">
      <selection activeCell="F33" sqref="F33:I33"/>
    </sheetView>
  </sheetViews>
  <sheetFormatPr defaultColWidth="12.6640625" defaultRowHeight="15.75" customHeight="1" x14ac:dyDescent="0.25"/>
  <cols>
    <col min="1" max="1" width="5.5546875" customWidth="1"/>
    <col min="2" max="2" width="15.109375" customWidth="1"/>
    <col min="5" max="5" width="7.6640625" customWidth="1"/>
    <col min="7" max="7" width="9.88671875" customWidth="1"/>
    <col min="8" max="8" width="22.88671875" customWidth="1"/>
    <col min="9" max="9" width="7.77734375" customWidth="1"/>
    <col min="10" max="10" width="22.6640625" customWidth="1"/>
    <col min="11" max="13" width="7.88671875" customWidth="1"/>
  </cols>
  <sheetData>
    <row r="1" spans="1:16" ht="13.2" x14ac:dyDescent="0.25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9"/>
      <c r="J1" s="19"/>
      <c r="K1" s="24"/>
      <c r="L1" s="24"/>
      <c r="M1" s="24"/>
      <c r="P1" s="73"/>
    </row>
    <row r="2" spans="1:16" ht="13.2" x14ac:dyDescent="0.25">
      <c r="A2" s="15"/>
      <c r="B2" s="15" t="s">
        <v>2</v>
      </c>
      <c r="C2" s="18" t="s">
        <v>3</v>
      </c>
      <c r="D2" s="15" t="s">
        <v>0</v>
      </c>
      <c r="E2" s="15"/>
      <c r="F2" s="15"/>
      <c r="G2" s="15"/>
      <c r="H2" s="15"/>
      <c r="I2" s="19"/>
      <c r="J2" s="19"/>
      <c r="K2" s="24"/>
      <c r="L2" s="24"/>
      <c r="M2" s="24"/>
      <c r="P2" s="73"/>
    </row>
    <row r="3" spans="1:16" ht="13.2" x14ac:dyDescent="0.25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9"/>
      <c r="J3" s="19"/>
      <c r="K3" s="24"/>
      <c r="L3" s="24"/>
      <c r="M3" s="24"/>
      <c r="P3" s="73"/>
    </row>
    <row r="4" spans="1:16" ht="13.2" x14ac:dyDescent="0.25">
      <c r="A4" s="15"/>
      <c r="B4" s="15" t="s">
        <v>6</v>
      </c>
      <c r="C4" s="19">
        <v>11</v>
      </c>
      <c r="D4" s="15"/>
      <c r="E4" s="15"/>
      <c r="F4" s="15"/>
      <c r="G4" s="15"/>
      <c r="H4" s="15"/>
      <c r="I4" s="19"/>
      <c r="J4" s="19"/>
      <c r="K4" s="24"/>
      <c r="L4" s="24"/>
      <c r="M4" s="24"/>
      <c r="P4" s="73"/>
    </row>
    <row r="5" spans="1:16" ht="13.2" x14ac:dyDescent="0.25">
      <c r="A5" s="15"/>
      <c r="B5" s="15" t="s">
        <v>7</v>
      </c>
      <c r="C5" s="19">
        <v>24</v>
      </c>
      <c r="D5" s="15"/>
      <c r="E5" s="15"/>
      <c r="F5" s="20"/>
      <c r="G5" s="15"/>
      <c r="H5" s="15"/>
      <c r="I5" s="19"/>
      <c r="J5" s="19"/>
      <c r="K5" s="24"/>
      <c r="L5" s="24"/>
      <c r="M5" s="24"/>
      <c r="P5" s="73"/>
    </row>
    <row r="6" spans="1:16" ht="13.2" x14ac:dyDescent="0.25">
      <c r="A6" s="10"/>
      <c r="B6" s="10"/>
      <c r="C6" s="10"/>
      <c r="D6" s="10"/>
      <c r="E6" s="10"/>
      <c r="F6" s="11"/>
      <c r="G6" s="12"/>
      <c r="H6" s="10"/>
      <c r="I6" s="87"/>
      <c r="J6" s="88"/>
      <c r="K6" s="25"/>
      <c r="L6" s="25"/>
      <c r="M6" s="25"/>
      <c r="N6" s="14"/>
      <c r="O6" s="58"/>
      <c r="P6" s="89"/>
    </row>
    <row r="7" spans="1:16" ht="53.4" customHeight="1" x14ac:dyDescent="0.25">
      <c r="A7" s="40" t="s">
        <v>9</v>
      </c>
      <c r="B7" s="40" t="s">
        <v>10</v>
      </c>
      <c r="C7" s="40" t="s">
        <v>11</v>
      </c>
      <c r="D7" s="40" t="s">
        <v>12</v>
      </c>
      <c r="E7" s="34" t="s">
        <v>13</v>
      </c>
      <c r="F7" s="34" t="s">
        <v>14</v>
      </c>
      <c r="G7" s="34" t="s">
        <v>220</v>
      </c>
      <c r="H7" s="34" t="s">
        <v>15</v>
      </c>
      <c r="I7" s="84" t="s">
        <v>6</v>
      </c>
      <c r="J7" s="85" t="s">
        <v>16</v>
      </c>
      <c r="K7" s="34" t="s">
        <v>305</v>
      </c>
      <c r="L7" s="34" t="s">
        <v>306</v>
      </c>
      <c r="M7" s="34" t="s">
        <v>307</v>
      </c>
      <c r="N7" s="57" t="s">
        <v>18</v>
      </c>
      <c r="O7" s="60" t="s">
        <v>224</v>
      </c>
      <c r="P7" s="86" t="s">
        <v>17</v>
      </c>
    </row>
    <row r="8" spans="1:16" ht="15.75" customHeight="1" x14ac:dyDescent="0.25">
      <c r="A8" s="92">
        <v>1</v>
      </c>
      <c r="B8" s="93" t="s">
        <v>290</v>
      </c>
      <c r="C8" s="93" t="s">
        <v>20</v>
      </c>
      <c r="D8" s="93" t="s">
        <v>291</v>
      </c>
      <c r="E8" s="94" t="s">
        <v>87</v>
      </c>
      <c r="F8" s="95">
        <v>38903</v>
      </c>
      <c r="G8" s="96" t="s">
        <v>3</v>
      </c>
      <c r="H8" s="97" t="s">
        <v>165</v>
      </c>
      <c r="I8" s="98">
        <v>11</v>
      </c>
      <c r="J8" s="99" t="s">
        <v>171</v>
      </c>
      <c r="K8" s="100">
        <v>8</v>
      </c>
      <c r="L8" s="100">
        <v>10</v>
      </c>
      <c r="M8" s="100">
        <v>6</v>
      </c>
      <c r="N8" s="101">
        <f>SUM(K8:M8)</f>
        <v>24</v>
      </c>
      <c r="O8" s="102">
        <f>N8/$C$5</f>
        <v>1</v>
      </c>
      <c r="P8" s="94" t="s">
        <v>310</v>
      </c>
    </row>
    <row r="9" spans="1:16" ht="15.75" customHeight="1" x14ac:dyDescent="0.25">
      <c r="A9" s="92">
        <v>2</v>
      </c>
      <c r="B9" s="96" t="s">
        <v>29</v>
      </c>
      <c r="C9" s="96" t="s">
        <v>283</v>
      </c>
      <c r="D9" s="96" t="s">
        <v>127</v>
      </c>
      <c r="E9" s="94" t="s">
        <v>87</v>
      </c>
      <c r="F9" s="103">
        <v>39142</v>
      </c>
      <c r="G9" s="96" t="s">
        <v>3</v>
      </c>
      <c r="H9" s="96" t="s">
        <v>166</v>
      </c>
      <c r="I9" s="98">
        <v>11</v>
      </c>
      <c r="J9" s="93" t="s">
        <v>172</v>
      </c>
      <c r="K9" s="100">
        <v>8</v>
      </c>
      <c r="L9" s="100">
        <v>10</v>
      </c>
      <c r="M9" s="100">
        <v>6</v>
      </c>
      <c r="N9" s="101">
        <f>SUM(K9:M9)</f>
        <v>24</v>
      </c>
      <c r="O9" s="102">
        <f>N9/$C$5</f>
        <v>1</v>
      </c>
      <c r="P9" s="94" t="s">
        <v>310</v>
      </c>
    </row>
    <row r="10" spans="1:16" ht="15.75" customHeight="1" x14ac:dyDescent="0.25">
      <c r="A10" s="92">
        <v>3</v>
      </c>
      <c r="B10" s="93" t="s">
        <v>225</v>
      </c>
      <c r="C10" s="93" t="s">
        <v>280</v>
      </c>
      <c r="D10" s="93" t="s">
        <v>281</v>
      </c>
      <c r="E10" s="94" t="s">
        <v>87</v>
      </c>
      <c r="F10" s="95">
        <v>39130</v>
      </c>
      <c r="G10" s="96" t="s">
        <v>3</v>
      </c>
      <c r="H10" s="97" t="s">
        <v>165</v>
      </c>
      <c r="I10" s="98">
        <v>11</v>
      </c>
      <c r="J10" s="104" t="s">
        <v>171</v>
      </c>
      <c r="K10" s="100">
        <v>8</v>
      </c>
      <c r="L10" s="100">
        <v>10</v>
      </c>
      <c r="M10" s="100">
        <v>5</v>
      </c>
      <c r="N10" s="101">
        <f>SUM(K10:M10)</f>
        <v>23</v>
      </c>
      <c r="O10" s="102">
        <f>N10/$C$5</f>
        <v>0.95833333333333337</v>
      </c>
      <c r="P10" s="94" t="s">
        <v>309</v>
      </c>
    </row>
    <row r="11" spans="1:16" ht="15.75" customHeight="1" x14ac:dyDescent="0.25">
      <c r="A11" s="92">
        <v>4</v>
      </c>
      <c r="B11" s="96" t="s">
        <v>287</v>
      </c>
      <c r="C11" s="96" t="s">
        <v>288</v>
      </c>
      <c r="D11" s="96" t="s">
        <v>49</v>
      </c>
      <c r="E11" s="94" t="s">
        <v>87</v>
      </c>
      <c r="F11" s="105">
        <v>38977</v>
      </c>
      <c r="G11" s="96" t="s">
        <v>3</v>
      </c>
      <c r="H11" s="96" t="str">
        <f>'[1]5 класс'!$F$8</f>
        <v>МБОУ "СОШ № 3 им. Сергиенко Н. Г."</v>
      </c>
      <c r="I11" s="98">
        <v>11</v>
      </c>
      <c r="J11" s="93" t="s">
        <v>168</v>
      </c>
      <c r="K11" s="106">
        <v>8</v>
      </c>
      <c r="L11" s="106">
        <v>10</v>
      </c>
      <c r="M11" s="106">
        <v>5</v>
      </c>
      <c r="N11" s="101">
        <f>SUM(K11:M11)</f>
        <v>23</v>
      </c>
      <c r="O11" s="102">
        <f>N11/$C$5</f>
        <v>0.95833333333333337</v>
      </c>
      <c r="P11" s="94" t="s">
        <v>309</v>
      </c>
    </row>
    <row r="12" spans="1:16" ht="15.75" customHeight="1" x14ac:dyDescent="0.25">
      <c r="A12" s="92">
        <v>5</v>
      </c>
      <c r="B12" s="93" t="s">
        <v>272</v>
      </c>
      <c r="C12" s="93" t="s">
        <v>154</v>
      </c>
      <c r="D12" s="93" t="s">
        <v>273</v>
      </c>
      <c r="E12" s="94" t="s">
        <v>8</v>
      </c>
      <c r="F12" s="95">
        <v>38996</v>
      </c>
      <c r="G12" s="96" t="s">
        <v>3</v>
      </c>
      <c r="H12" s="93" t="s">
        <v>166</v>
      </c>
      <c r="I12" s="98">
        <v>11</v>
      </c>
      <c r="J12" s="93" t="s">
        <v>172</v>
      </c>
      <c r="K12" s="100">
        <v>8</v>
      </c>
      <c r="L12" s="100">
        <v>10</v>
      </c>
      <c r="M12" s="100">
        <v>4</v>
      </c>
      <c r="N12" s="101">
        <f>SUM(K12:M12)</f>
        <v>22</v>
      </c>
      <c r="O12" s="102">
        <f>N12/$C$5</f>
        <v>0.91666666666666663</v>
      </c>
      <c r="P12" s="94" t="s">
        <v>309</v>
      </c>
    </row>
    <row r="13" spans="1:16" ht="15.75" customHeight="1" x14ac:dyDescent="0.25">
      <c r="A13" s="92">
        <v>6</v>
      </c>
      <c r="B13" s="93" t="s">
        <v>277</v>
      </c>
      <c r="C13" s="93" t="s">
        <v>278</v>
      </c>
      <c r="D13" s="93" t="s">
        <v>55</v>
      </c>
      <c r="E13" s="94" t="s">
        <v>8</v>
      </c>
      <c r="F13" s="95">
        <v>39119</v>
      </c>
      <c r="G13" s="96" t="s">
        <v>3</v>
      </c>
      <c r="H13" s="97" t="s">
        <v>165</v>
      </c>
      <c r="I13" s="98">
        <v>11</v>
      </c>
      <c r="J13" s="104" t="s">
        <v>171</v>
      </c>
      <c r="K13" s="107">
        <v>8</v>
      </c>
      <c r="L13" s="107">
        <v>10</v>
      </c>
      <c r="M13" s="107">
        <v>4</v>
      </c>
      <c r="N13" s="101">
        <f>SUM(K13:M13)</f>
        <v>22</v>
      </c>
      <c r="O13" s="102">
        <f>N13/$C$5</f>
        <v>0.91666666666666663</v>
      </c>
      <c r="P13" s="94" t="s">
        <v>309</v>
      </c>
    </row>
    <row r="14" spans="1:16" ht="15.75" customHeight="1" x14ac:dyDescent="0.25">
      <c r="A14" s="92">
        <v>7</v>
      </c>
      <c r="B14" s="104" t="s">
        <v>270</v>
      </c>
      <c r="C14" s="104" t="s">
        <v>210</v>
      </c>
      <c r="D14" s="104" t="s">
        <v>271</v>
      </c>
      <c r="E14" s="94" t="s">
        <v>8</v>
      </c>
      <c r="F14" s="95">
        <v>38858</v>
      </c>
      <c r="G14" s="96" t="s">
        <v>3</v>
      </c>
      <c r="H14" s="97" t="s">
        <v>165</v>
      </c>
      <c r="I14" s="98">
        <v>11</v>
      </c>
      <c r="J14" s="104" t="s">
        <v>171</v>
      </c>
      <c r="K14" s="107">
        <v>8</v>
      </c>
      <c r="L14" s="107">
        <v>8</v>
      </c>
      <c r="M14" s="107">
        <v>6</v>
      </c>
      <c r="N14" s="101">
        <f>SUM(K14:M14)</f>
        <v>22</v>
      </c>
      <c r="O14" s="102">
        <f>N14/$C$5</f>
        <v>0.91666666666666663</v>
      </c>
      <c r="P14" s="94" t="s">
        <v>309</v>
      </c>
    </row>
    <row r="15" spans="1:16" ht="15.75" customHeight="1" x14ac:dyDescent="0.25">
      <c r="A15" s="92">
        <v>8</v>
      </c>
      <c r="B15" s="93" t="s">
        <v>265</v>
      </c>
      <c r="C15" s="93" t="s">
        <v>251</v>
      </c>
      <c r="D15" s="93" t="s">
        <v>266</v>
      </c>
      <c r="E15" s="94" t="s">
        <v>87</v>
      </c>
      <c r="F15" s="95">
        <v>38847</v>
      </c>
      <c r="G15" s="96" t="s">
        <v>3</v>
      </c>
      <c r="H15" s="93" t="s">
        <v>78</v>
      </c>
      <c r="I15" s="98">
        <v>11</v>
      </c>
      <c r="J15" s="93" t="s">
        <v>81</v>
      </c>
      <c r="K15" s="100">
        <v>8</v>
      </c>
      <c r="L15" s="100">
        <v>10</v>
      </c>
      <c r="M15" s="100">
        <v>4</v>
      </c>
      <c r="N15" s="101">
        <f>SUM(K15:M15)</f>
        <v>22</v>
      </c>
      <c r="O15" s="102">
        <f>N15/$C$5</f>
        <v>0.91666666666666663</v>
      </c>
      <c r="P15" s="94" t="s">
        <v>309</v>
      </c>
    </row>
    <row r="16" spans="1:16" ht="15.75" customHeight="1" x14ac:dyDescent="0.25">
      <c r="A16" s="63">
        <v>9</v>
      </c>
      <c r="B16" s="30" t="s">
        <v>264</v>
      </c>
      <c r="C16" s="30" t="s">
        <v>48</v>
      </c>
      <c r="D16" s="30" t="s">
        <v>232</v>
      </c>
      <c r="E16" s="55" t="s">
        <v>87</v>
      </c>
      <c r="F16" s="31">
        <v>39058</v>
      </c>
      <c r="G16" s="30" t="s">
        <v>3</v>
      </c>
      <c r="H16" s="30" t="str">
        <f>'[1]5 класс'!$F$8</f>
        <v>МБОУ "СОШ № 3 им. Сергиенко Н. Г."</v>
      </c>
      <c r="I16" s="28">
        <v>11</v>
      </c>
      <c r="J16" s="22" t="s">
        <v>168</v>
      </c>
      <c r="K16" s="68">
        <v>7</v>
      </c>
      <c r="L16" s="68">
        <v>8</v>
      </c>
      <c r="M16" s="68">
        <v>6</v>
      </c>
      <c r="N16" s="65">
        <f>SUM(K16:M16)</f>
        <v>21</v>
      </c>
      <c r="O16" s="66">
        <f>N16/$C$5</f>
        <v>0.875</v>
      </c>
      <c r="P16" s="61"/>
    </row>
    <row r="17" spans="1:16" ht="15.75" customHeight="1" x14ac:dyDescent="0.25">
      <c r="A17" s="63">
        <v>10</v>
      </c>
      <c r="B17" s="22" t="s">
        <v>267</v>
      </c>
      <c r="C17" s="22" t="s">
        <v>42</v>
      </c>
      <c r="D17" s="22" t="s">
        <v>40</v>
      </c>
      <c r="E17" s="55" t="s">
        <v>87</v>
      </c>
      <c r="F17" s="29">
        <v>39057</v>
      </c>
      <c r="G17" s="30" t="s">
        <v>3</v>
      </c>
      <c r="H17" s="22" t="s">
        <v>79</v>
      </c>
      <c r="I17" s="28">
        <v>11</v>
      </c>
      <c r="J17" s="22" t="s">
        <v>82</v>
      </c>
      <c r="K17" s="67">
        <v>5</v>
      </c>
      <c r="L17" s="67">
        <v>10</v>
      </c>
      <c r="M17" s="67">
        <v>5</v>
      </c>
      <c r="N17" s="65">
        <f>SUM(K17:M17)</f>
        <v>20</v>
      </c>
      <c r="O17" s="66">
        <f>N17/$C$5</f>
        <v>0.83333333333333337</v>
      </c>
      <c r="P17" s="61"/>
    </row>
    <row r="18" spans="1:16" ht="15.75" customHeight="1" x14ac:dyDescent="0.25">
      <c r="A18" s="63">
        <v>11</v>
      </c>
      <c r="B18" s="35" t="s">
        <v>52</v>
      </c>
      <c r="C18" s="35" t="s">
        <v>282</v>
      </c>
      <c r="D18" s="35" t="s">
        <v>106</v>
      </c>
      <c r="E18" s="55" t="s">
        <v>8</v>
      </c>
      <c r="F18" s="29">
        <v>38971</v>
      </c>
      <c r="G18" s="30" t="s">
        <v>3</v>
      </c>
      <c r="H18" s="36" t="s">
        <v>165</v>
      </c>
      <c r="I18" s="28">
        <v>11</v>
      </c>
      <c r="J18" s="23" t="s">
        <v>171</v>
      </c>
      <c r="K18" s="68">
        <v>8</v>
      </c>
      <c r="L18" s="68">
        <v>5.5</v>
      </c>
      <c r="M18" s="68">
        <v>6</v>
      </c>
      <c r="N18" s="65">
        <f>SUM(K18:M18)</f>
        <v>19.5</v>
      </c>
      <c r="O18" s="66">
        <f>N18/$C$5</f>
        <v>0.8125</v>
      </c>
      <c r="P18" s="61"/>
    </row>
    <row r="19" spans="1:16" ht="15.75" customHeight="1" x14ac:dyDescent="0.25">
      <c r="A19" s="63">
        <v>12</v>
      </c>
      <c r="B19" s="30" t="s">
        <v>298</v>
      </c>
      <c r="C19" s="30" t="s">
        <v>299</v>
      </c>
      <c r="D19" s="30" t="s">
        <v>300</v>
      </c>
      <c r="E19" s="55" t="s">
        <v>87</v>
      </c>
      <c r="F19" s="31">
        <v>38918</v>
      </c>
      <c r="G19" s="30" t="s">
        <v>3</v>
      </c>
      <c r="H19" s="30" t="s">
        <v>301</v>
      </c>
      <c r="I19" s="55">
        <v>11</v>
      </c>
      <c r="J19" s="22" t="s">
        <v>170</v>
      </c>
      <c r="K19" s="67">
        <v>7</v>
      </c>
      <c r="L19" s="67">
        <v>9</v>
      </c>
      <c r="M19" s="67">
        <v>3</v>
      </c>
      <c r="N19" s="65">
        <f>SUM(K19:M19)</f>
        <v>19</v>
      </c>
      <c r="O19" s="66">
        <f>N19/$C$5</f>
        <v>0.79166666666666663</v>
      </c>
      <c r="P19" s="61"/>
    </row>
    <row r="20" spans="1:16" ht="15.75" customHeight="1" x14ac:dyDescent="0.25">
      <c r="A20" s="63">
        <v>13</v>
      </c>
      <c r="B20" s="23" t="s">
        <v>275</v>
      </c>
      <c r="C20" s="23" t="s">
        <v>206</v>
      </c>
      <c r="D20" s="23" t="s">
        <v>276</v>
      </c>
      <c r="E20" s="55" t="s">
        <v>87</v>
      </c>
      <c r="F20" s="32">
        <v>39166</v>
      </c>
      <c r="G20" s="30" t="s">
        <v>3</v>
      </c>
      <c r="H20" s="22" t="s">
        <v>262</v>
      </c>
      <c r="I20" s="28">
        <v>11</v>
      </c>
      <c r="J20" s="23" t="s">
        <v>170</v>
      </c>
      <c r="K20" s="67">
        <v>6</v>
      </c>
      <c r="L20" s="67">
        <v>10</v>
      </c>
      <c r="M20" s="67">
        <v>3</v>
      </c>
      <c r="N20" s="65">
        <f>SUM(K20:M20)</f>
        <v>19</v>
      </c>
      <c r="O20" s="66">
        <f>N20/$C$5</f>
        <v>0.79166666666666663</v>
      </c>
      <c r="P20" s="61"/>
    </row>
    <row r="21" spans="1:16" ht="15.75" customHeight="1" x14ac:dyDescent="0.25">
      <c r="A21" s="63">
        <v>14</v>
      </c>
      <c r="B21" s="22" t="s">
        <v>296</v>
      </c>
      <c r="C21" s="22" t="s">
        <v>60</v>
      </c>
      <c r="D21" s="22" t="s">
        <v>297</v>
      </c>
      <c r="E21" s="55" t="s">
        <v>8</v>
      </c>
      <c r="F21" s="38">
        <v>39153</v>
      </c>
      <c r="G21" s="30" t="s">
        <v>3</v>
      </c>
      <c r="H21" s="22" t="s">
        <v>166</v>
      </c>
      <c r="I21" s="28">
        <v>11</v>
      </c>
      <c r="J21" s="22" t="s">
        <v>172</v>
      </c>
      <c r="K21" s="67">
        <v>6</v>
      </c>
      <c r="L21" s="67">
        <v>8</v>
      </c>
      <c r="M21" s="67">
        <v>2</v>
      </c>
      <c r="N21" s="65">
        <f>SUM(K21:M21)</f>
        <v>16</v>
      </c>
      <c r="O21" s="66">
        <f>N21/$C$5</f>
        <v>0.66666666666666663</v>
      </c>
      <c r="P21" s="61"/>
    </row>
    <row r="22" spans="1:16" ht="15.75" customHeight="1" x14ac:dyDescent="0.25">
      <c r="A22" s="63">
        <v>15</v>
      </c>
      <c r="B22" s="22" t="s">
        <v>117</v>
      </c>
      <c r="C22" s="22" t="s">
        <v>176</v>
      </c>
      <c r="D22" s="22" t="s">
        <v>268</v>
      </c>
      <c r="E22" s="55" t="s">
        <v>8</v>
      </c>
      <c r="F22" s="29">
        <v>39100</v>
      </c>
      <c r="G22" s="30" t="s">
        <v>3</v>
      </c>
      <c r="H22" s="22" t="s">
        <v>78</v>
      </c>
      <c r="I22" s="28">
        <v>11</v>
      </c>
      <c r="J22" s="22" t="s">
        <v>81</v>
      </c>
      <c r="K22" s="67">
        <v>5</v>
      </c>
      <c r="L22" s="67">
        <v>10</v>
      </c>
      <c r="M22" s="67">
        <v>1</v>
      </c>
      <c r="N22" s="65">
        <f>SUM(K22:M22)</f>
        <v>16</v>
      </c>
      <c r="O22" s="66">
        <f>N22/$C$5</f>
        <v>0.66666666666666663</v>
      </c>
      <c r="P22" s="61"/>
    </row>
    <row r="23" spans="1:16" ht="15.75" customHeight="1" x14ac:dyDescent="0.25">
      <c r="A23" s="63">
        <v>16</v>
      </c>
      <c r="B23" s="23" t="s">
        <v>284</v>
      </c>
      <c r="C23" s="23" t="s">
        <v>285</v>
      </c>
      <c r="D23" s="23" t="s">
        <v>145</v>
      </c>
      <c r="E23" s="55" t="s">
        <v>87</v>
      </c>
      <c r="F23" s="29">
        <v>38888</v>
      </c>
      <c r="G23" s="30" t="s">
        <v>3</v>
      </c>
      <c r="H23" s="36" t="s">
        <v>165</v>
      </c>
      <c r="I23" s="28">
        <v>11</v>
      </c>
      <c r="J23" s="23" t="s">
        <v>171</v>
      </c>
      <c r="K23" s="67">
        <v>6</v>
      </c>
      <c r="L23" s="67">
        <v>7</v>
      </c>
      <c r="M23" s="67">
        <v>3</v>
      </c>
      <c r="N23" s="65">
        <f>SUM(K23:M23)</f>
        <v>16</v>
      </c>
      <c r="O23" s="66">
        <f>N23/$C$5</f>
        <v>0.66666666666666663</v>
      </c>
      <c r="P23" s="61"/>
    </row>
    <row r="24" spans="1:16" ht="15.75" customHeight="1" x14ac:dyDescent="0.25">
      <c r="A24" s="63">
        <v>17</v>
      </c>
      <c r="B24" s="22" t="s">
        <v>289</v>
      </c>
      <c r="C24" s="22" t="s">
        <v>102</v>
      </c>
      <c r="D24" s="22" t="s">
        <v>191</v>
      </c>
      <c r="E24" s="55" t="s">
        <v>87</v>
      </c>
      <c r="F24" s="29">
        <v>38978</v>
      </c>
      <c r="G24" s="30" t="s">
        <v>3</v>
      </c>
      <c r="H24" s="36" t="s">
        <v>165</v>
      </c>
      <c r="I24" s="28">
        <v>11</v>
      </c>
      <c r="J24" s="23" t="s">
        <v>171</v>
      </c>
      <c r="K24" s="67">
        <v>7</v>
      </c>
      <c r="L24" s="67">
        <v>4</v>
      </c>
      <c r="M24" s="67">
        <v>3</v>
      </c>
      <c r="N24" s="65">
        <f>SUM(K24:M24)</f>
        <v>14</v>
      </c>
      <c r="O24" s="66">
        <f>N24/$C$5</f>
        <v>0.58333333333333337</v>
      </c>
      <c r="P24" s="61"/>
    </row>
    <row r="25" spans="1:16" ht="15.75" customHeight="1" x14ac:dyDescent="0.25">
      <c r="A25" s="63">
        <v>18</v>
      </c>
      <c r="B25" s="23" t="s">
        <v>286</v>
      </c>
      <c r="C25" s="23" t="s">
        <v>45</v>
      </c>
      <c r="D25" s="23" t="s">
        <v>70</v>
      </c>
      <c r="E25" s="55" t="s">
        <v>8</v>
      </c>
      <c r="F25" s="29">
        <v>38965</v>
      </c>
      <c r="G25" s="30" t="s">
        <v>3</v>
      </c>
      <c r="H25" s="36" t="s">
        <v>165</v>
      </c>
      <c r="I25" s="28">
        <v>11</v>
      </c>
      <c r="J25" s="23" t="s">
        <v>171</v>
      </c>
      <c r="K25" s="67">
        <v>3</v>
      </c>
      <c r="L25" s="67">
        <v>10</v>
      </c>
      <c r="M25" s="67">
        <v>0</v>
      </c>
      <c r="N25" s="65">
        <f>SUM(K25:M25)</f>
        <v>13</v>
      </c>
      <c r="O25" s="66">
        <f>N25/$C$5</f>
        <v>0.54166666666666663</v>
      </c>
      <c r="P25" s="61"/>
    </row>
    <row r="26" spans="1:16" ht="15.75" customHeight="1" x14ac:dyDescent="0.25">
      <c r="A26" s="63">
        <v>19</v>
      </c>
      <c r="B26" s="22" t="s">
        <v>269</v>
      </c>
      <c r="C26" s="22" t="s">
        <v>48</v>
      </c>
      <c r="D26" s="22" t="s">
        <v>202</v>
      </c>
      <c r="E26" s="55" t="s">
        <v>87</v>
      </c>
      <c r="F26" s="29">
        <v>38792</v>
      </c>
      <c r="G26" s="30" t="s">
        <v>3</v>
      </c>
      <c r="H26" s="22" t="s">
        <v>78</v>
      </c>
      <c r="I26" s="28">
        <v>11</v>
      </c>
      <c r="J26" s="22" t="s">
        <v>81</v>
      </c>
      <c r="K26" s="67">
        <v>3</v>
      </c>
      <c r="L26" s="67">
        <v>9</v>
      </c>
      <c r="M26" s="67">
        <v>1</v>
      </c>
      <c r="N26" s="65">
        <f>SUM(K26:M26)</f>
        <v>13</v>
      </c>
      <c r="O26" s="66">
        <f>N26/$C$5</f>
        <v>0.54166666666666663</v>
      </c>
      <c r="P26" s="61"/>
    </row>
    <row r="27" spans="1:16" ht="15.75" customHeight="1" x14ac:dyDescent="0.25">
      <c r="A27" s="63">
        <v>20</v>
      </c>
      <c r="B27" s="22" t="s">
        <v>274</v>
      </c>
      <c r="C27" s="22" t="s">
        <v>226</v>
      </c>
      <c r="D27" s="22" t="s">
        <v>141</v>
      </c>
      <c r="E27" s="55" t="s">
        <v>87</v>
      </c>
      <c r="F27" s="29">
        <v>38958</v>
      </c>
      <c r="G27" s="30" t="s">
        <v>3</v>
      </c>
      <c r="H27" s="36" t="s">
        <v>165</v>
      </c>
      <c r="I27" s="28">
        <v>11</v>
      </c>
      <c r="J27" s="54" t="s">
        <v>171</v>
      </c>
      <c r="K27" s="67">
        <v>3</v>
      </c>
      <c r="L27" s="67">
        <v>7</v>
      </c>
      <c r="M27" s="67">
        <v>2</v>
      </c>
      <c r="N27" s="65">
        <f>SUM(K27:M27)</f>
        <v>12</v>
      </c>
      <c r="O27" s="66">
        <f>N27/$C$5</f>
        <v>0.5</v>
      </c>
      <c r="P27" s="61"/>
    </row>
    <row r="28" spans="1:16" ht="15.75" customHeight="1" x14ac:dyDescent="0.25">
      <c r="A28" s="63">
        <v>21</v>
      </c>
      <c r="B28" s="23" t="s">
        <v>294</v>
      </c>
      <c r="C28" s="23" t="s">
        <v>185</v>
      </c>
      <c r="D28" s="23" t="s">
        <v>295</v>
      </c>
      <c r="E28" s="55" t="s">
        <v>87</v>
      </c>
      <c r="F28" s="51">
        <v>39064</v>
      </c>
      <c r="G28" s="30" t="s">
        <v>3</v>
      </c>
      <c r="H28" s="23" t="s">
        <v>218</v>
      </c>
      <c r="I28" s="28">
        <v>11</v>
      </c>
      <c r="J28" s="23" t="s">
        <v>263</v>
      </c>
      <c r="K28" s="67">
        <v>5</v>
      </c>
      <c r="L28" s="67">
        <v>6</v>
      </c>
      <c r="M28" s="67">
        <v>0</v>
      </c>
      <c r="N28" s="65">
        <f>SUM(K28:M28)</f>
        <v>11</v>
      </c>
      <c r="O28" s="66">
        <f>N28/$C$5</f>
        <v>0.45833333333333331</v>
      </c>
      <c r="P28" s="61"/>
    </row>
    <row r="29" spans="1:16" ht="15.75" customHeight="1" x14ac:dyDescent="0.25">
      <c r="A29" s="63">
        <v>22</v>
      </c>
      <c r="B29" s="23" t="s">
        <v>292</v>
      </c>
      <c r="C29" s="23" t="s">
        <v>293</v>
      </c>
      <c r="D29" s="23" t="s">
        <v>141</v>
      </c>
      <c r="E29" s="55" t="s">
        <v>87</v>
      </c>
      <c r="F29" s="29">
        <v>38886</v>
      </c>
      <c r="G29" s="30" t="s">
        <v>3</v>
      </c>
      <c r="H29" s="36" t="s">
        <v>165</v>
      </c>
      <c r="I29" s="28">
        <v>11</v>
      </c>
      <c r="J29" s="54" t="s">
        <v>171</v>
      </c>
      <c r="K29" s="67">
        <v>4</v>
      </c>
      <c r="L29" s="67">
        <v>7</v>
      </c>
      <c r="M29" s="67">
        <v>0</v>
      </c>
      <c r="N29" s="65">
        <f>SUM(K29:M29)</f>
        <v>11</v>
      </c>
      <c r="O29" s="66">
        <f>N29/$C$5</f>
        <v>0.45833333333333331</v>
      </c>
      <c r="P29" s="61"/>
    </row>
    <row r="30" spans="1:16" ht="15.75" customHeight="1" x14ac:dyDescent="0.25">
      <c r="A30" s="63">
        <v>23</v>
      </c>
      <c r="B30" s="22" t="s">
        <v>279</v>
      </c>
      <c r="C30" s="22" t="s">
        <v>36</v>
      </c>
      <c r="D30" s="22" t="s">
        <v>131</v>
      </c>
      <c r="E30" s="55" t="s">
        <v>87</v>
      </c>
      <c r="F30" s="29">
        <v>39038</v>
      </c>
      <c r="G30" s="30" t="s">
        <v>3</v>
      </c>
      <c r="H30" s="22" t="s">
        <v>79</v>
      </c>
      <c r="I30" s="28">
        <v>11</v>
      </c>
      <c r="J30" s="22" t="s">
        <v>82</v>
      </c>
      <c r="K30" s="82">
        <v>3</v>
      </c>
      <c r="L30" s="82">
        <v>6</v>
      </c>
      <c r="M30" s="82">
        <v>1</v>
      </c>
      <c r="N30" s="65">
        <f>SUM(K30:M30)</f>
        <v>10</v>
      </c>
      <c r="O30" s="66">
        <f>N30/$C$5</f>
        <v>0.41666666666666669</v>
      </c>
      <c r="P30" s="61"/>
    </row>
    <row r="33" spans="6:9" ht="15.75" customHeight="1" x14ac:dyDescent="0.25">
      <c r="F33" s="91" t="s">
        <v>308</v>
      </c>
      <c r="G33" s="90"/>
      <c r="H33" s="90"/>
      <c r="I33" s="90"/>
    </row>
  </sheetData>
  <sortState ref="A8:O30">
    <sortCondition descending="1" ref="N8:N30"/>
  </sortState>
  <mergeCells count="1">
    <mergeCell ref="F33:I33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Базырова </cp:lastModifiedBy>
  <cp:lastPrinted>2023-12-11T13:50:57Z</cp:lastPrinted>
  <dcterms:modified xsi:type="dcterms:W3CDTF">2023-12-11T13:51:20Z</dcterms:modified>
</cp:coreProperties>
</file>