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tasp\OneDrive\Рабочий стол\ЭКОНОМИКА\"/>
    </mc:Choice>
  </mc:AlternateContent>
  <xr:revisionPtr revIDLastSave="0" documentId="13_ncr:1_{8517C64E-4B91-427C-BFF9-A9AC221E1858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81029"/>
</workbook>
</file>

<file path=xl/calcChain.xml><?xml version="1.0" encoding="utf-8"?>
<calcChain xmlns="http://schemas.openxmlformats.org/spreadsheetml/2006/main">
  <c r="R30" i="5" l="1"/>
  <c r="R29" i="3"/>
  <c r="Q9" i="2"/>
  <c r="Q10" i="2"/>
  <c r="Q11" i="2"/>
  <c r="Q12" i="2"/>
  <c r="Q13" i="2"/>
  <c r="Q14" i="2"/>
  <c r="Q15" i="2"/>
  <c r="Q16" i="2"/>
  <c r="Q8" i="2"/>
  <c r="T11" i="4"/>
  <c r="Q9" i="1"/>
  <c r="Q8" i="1"/>
  <c r="P8" i="1"/>
  <c r="P9" i="1"/>
  <c r="R11" i="4"/>
  <c r="R20" i="4"/>
  <c r="Q33" i="5"/>
  <c r="R33" i="5" s="1"/>
  <c r="Q15" i="5"/>
  <c r="R15" i="5" s="1"/>
  <c r="Q31" i="5"/>
  <c r="R31" i="5" s="1"/>
  <c r="Q28" i="5"/>
  <c r="R28" i="5" s="1"/>
  <c r="Q8" i="5"/>
  <c r="R8" i="5" s="1"/>
  <c r="Q9" i="5"/>
  <c r="R9" i="5" s="1"/>
  <c r="Q23" i="5"/>
  <c r="R23" i="5" s="1"/>
  <c r="Q17" i="5"/>
  <c r="R17" i="5" s="1"/>
  <c r="Q29" i="5"/>
  <c r="R29" i="5" s="1"/>
  <c r="Q27" i="5"/>
  <c r="R27" i="5" s="1"/>
  <c r="Q24" i="5"/>
  <c r="R24" i="5" s="1"/>
  <c r="Q18" i="5"/>
  <c r="R18" i="5" s="1"/>
  <c r="Q13" i="5"/>
  <c r="R13" i="5" s="1"/>
  <c r="Q11" i="5"/>
  <c r="R11" i="5" s="1"/>
  <c r="Q25" i="5"/>
  <c r="R25" i="5" s="1"/>
  <c r="Q32" i="5"/>
  <c r="R32" i="5" s="1"/>
  <c r="Q19" i="5"/>
  <c r="R19" i="5" s="1"/>
  <c r="Q10" i="5"/>
  <c r="R10" i="5" s="1"/>
  <c r="Q21" i="5"/>
  <c r="R21" i="5" s="1"/>
  <c r="Q26" i="5"/>
  <c r="R26" i="5" s="1"/>
  <c r="Q20" i="5"/>
  <c r="R20" i="5" s="1"/>
  <c r="Q16" i="5"/>
  <c r="R16" i="5" s="1"/>
  <c r="Q12" i="5"/>
  <c r="R12" i="5" s="1"/>
  <c r="Q34" i="5"/>
  <c r="R34" i="5" s="1"/>
  <c r="Q22" i="5"/>
  <c r="R22" i="5" s="1"/>
  <c r="Q30" i="5"/>
  <c r="Q14" i="5"/>
  <c r="R14" i="5" s="1"/>
  <c r="Q13" i="4"/>
  <c r="R13" i="4" s="1"/>
  <c r="Q18" i="4"/>
  <c r="R18" i="4" s="1"/>
  <c r="Q9" i="4"/>
  <c r="R9" i="4" s="1"/>
  <c r="Q10" i="4"/>
  <c r="R10" i="4" s="1"/>
  <c r="Q15" i="4"/>
  <c r="R15" i="4" s="1"/>
  <c r="Q16" i="4"/>
  <c r="R16" i="4" s="1"/>
  <c r="Q12" i="4"/>
  <c r="R12" i="4" s="1"/>
  <c r="Q19" i="4"/>
  <c r="R19" i="4" s="1"/>
  <c r="Q20" i="4"/>
  <c r="Q8" i="4"/>
  <c r="R8" i="4" s="1"/>
  <c r="Q14" i="4"/>
  <c r="R14" i="4" s="1"/>
  <c r="Q17" i="4"/>
  <c r="R17" i="4" s="1"/>
  <c r="Q22" i="3"/>
  <c r="R22" i="3" s="1"/>
  <c r="Q24" i="3"/>
  <c r="R24" i="3" s="1"/>
  <c r="Q23" i="3"/>
  <c r="R23" i="3" s="1"/>
  <c r="Q25" i="3"/>
  <c r="R25" i="3" s="1"/>
  <c r="Q18" i="3"/>
  <c r="R18" i="3" s="1"/>
  <c r="Q10" i="3"/>
  <c r="R10" i="3" s="1"/>
  <c r="Q11" i="3"/>
  <c r="R11" i="3" s="1"/>
  <c r="Q17" i="3"/>
  <c r="R17" i="3" s="1"/>
  <c r="Q19" i="3"/>
  <c r="R19" i="3" s="1"/>
  <c r="Q28" i="3"/>
  <c r="R28" i="3" s="1"/>
  <c r="Q9" i="3"/>
  <c r="R9" i="3" s="1"/>
  <c r="Q27" i="3"/>
  <c r="R27" i="3" s="1"/>
  <c r="Q29" i="3"/>
  <c r="Q14" i="3"/>
  <c r="R14" i="3" s="1"/>
  <c r="Q20" i="3"/>
  <c r="R20" i="3" s="1"/>
  <c r="Q15" i="3"/>
  <c r="R15" i="3" s="1"/>
  <c r="Q30" i="3"/>
  <c r="R30" i="3" s="1"/>
  <c r="Q26" i="3"/>
  <c r="R26" i="3" s="1"/>
  <c r="Q8" i="3"/>
  <c r="R8" i="3" s="1"/>
  <c r="Q21" i="3"/>
  <c r="R21" i="3" s="1"/>
  <c r="Q16" i="3"/>
  <c r="R16" i="3" s="1"/>
  <c r="Q13" i="3"/>
  <c r="R13" i="3" s="1"/>
  <c r="Q12" i="3"/>
  <c r="R12" i="3" s="1"/>
  <c r="P13" i="2"/>
  <c r="P12" i="2"/>
  <c r="P10" i="2"/>
  <c r="P11" i="2"/>
  <c r="P9" i="2"/>
  <c r="P16" i="2"/>
  <c r="P14" i="2"/>
  <c r="P15" i="2"/>
  <c r="P8" i="2"/>
</calcChain>
</file>

<file path=xl/sharedStrings.xml><?xml version="1.0" encoding="utf-8"?>
<sst xmlns="http://schemas.openxmlformats.org/spreadsheetml/2006/main" count="684" uniqueCount="249">
  <si>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</si>
  <si>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</si>
  <si>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</si>
  <si>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</si>
  <si>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</si>
  <si>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экономика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</si>
  <si>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</si>
  <si>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</si>
  <si>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</si>
  <si>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</si>
  <si>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</si>
  <si>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</si>
  <si>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</si>
  <si>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</si>
  <si>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</si>
  <si>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</si>
  <si>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</si>
  <si>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</si>
  <si>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</si>
  <si>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</si>
  <si>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</si>
  <si>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Туйдина</t>
  </si>
  <si>
    <t>София</t>
  </si>
  <si>
    <t>Александровна</t>
  </si>
  <si>
    <t>Трофименко</t>
  </si>
  <si>
    <t>Вероника</t>
  </si>
  <si>
    <t>Николаевна</t>
  </si>
  <si>
    <t>ж</t>
  </si>
  <si>
    <t>МБОУ "РНГ                                     им. преподобного           С. Радонежского"</t>
  </si>
  <si>
    <t>Моллаев Александр Монтаевич</t>
  </si>
  <si>
    <t>Тест</t>
  </si>
  <si>
    <t>Задача 1</t>
  </si>
  <si>
    <t>Задача 2</t>
  </si>
  <si>
    <t>Задача 3</t>
  </si>
  <si>
    <t>Задача 4</t>
  </si>
  <si>
    <t>% выполнения</t>
  </si>
  <si>
    <t>Шарафутдинова</t>
  </si>
  <si>
    <t>Алтана</t>
  </si>
  <si>
    <t>Ильнуровна</t>
  </si>
  <si>
    <t>Коробейников</t>
  </si>
  <si>
    <t>Денис</t>
  </si>
  <si>
    <t>Сергеевич</t>
  </si>
  <si>
    <t>Баяев</t>
  </si>
  <si>
    <t>Давид</t>
  </si>
  <si>
    <t>Александрович</t>
  </si>
  <si>
    <t>Бембеева</t>
  </si>
  <si>
    <t>Аэлита</t>
  </si>
  <si>
    <t>Евгеньевна</t>
  </si>
  <si>
    <t>Мудаева</t>
  </si>
  <si>
    <t>Данара</t>
  </si>
  <si>
    <t>Бааторовна</t>
  </si>
  <si>
    <t>Лиджеев</t>
  </si>
  <si>
    <t>Олег</t>
  </si>
  <si>
    <t>Саналович</t>
  </si>
  <si>
    <t>Араева</t>
  </si>
  <si>
    <t>Айтана</t>
  </si>
  <si>
    <t>Борисовна</t>
  </si>
  <si>
    <t>Малзанова</t>
  </si>
  <si>
    <t>Альмина</t>
  </si>
  <si>
    <t>Бадмаевна</t>
  </si>
  <si>
    <t>Кануков</t>
  </si>
  <si>
    <t>Баир</t>
  </si>
  <si>
    <t>МБОУ СОШ №18 им. Б. Б. Городовикова</t>
  </si>
  <si>
    <t>МБОУ "Элистинский лицей"</t>
  </si>
  <si>
    <t>Шовгуров Артур Анатольевич</t>
  </si>
  <si>
    <t>Манцева Кермен Эдуардовна</t>
  </si>
  <si>
    <t>Ахонькеева Надежда Васильевна</t>
  </si>
  <si>
    <t xml:space="preserve">% выполнения </t>
  </si>
  <si>
    <t>Цохуров</t>
  </si>
  <si>
    <t>Эрдни</t>
  </si>
  <si>
    <t>Китляева</t>
  </si>
  <si>
    <t>Эллара</t>
  </si>
  <si>
    <t>Мангашов</t>
  </si>
  <si>
    <t>Владислав</t>
  </si>
  <si>
    <t>Витальевич</t>
  </si>
  <si>
    <t>Коняев</t>
  </si>
  <si>
    <t>Балинов</t>
  </si>
  <si>
    <t>Даниил</t>
  </si>
  <si>
    <t>Манджиева</t>
  </si>
  <si>
    <t>Убушаева</t>
  </si>
  <si>
    <t>Карина</t>
  </si>
  <si>
    <t>Мингияновна</t>
  </si>
  <si>
    <t>Чолудаева</t>
  </si>
  <si>
    <t>Иляна</t>
  </si>
  <si>
    <t>Саналовна</t>
  </si>
  <si>
    <t>Шаповалова</t>
  </si>
  <si>
    <t>Марина</t>
  </si>
  <si>
    <t>Мутулова</t>
  </si>
  <si>
    <t>Эльзята</t>
  </si>
  <si>
    <t>Басаева</t>
  </si>
  <si>
    <t>Дана</t>
  </si>
  <si>
    <t>Сергеевна</t>
  </si>
  <si>
    <t>Васильева</t>
  </si>
  <si>
    <t>Ангелина</t>
  </si>
  <si>
    <t>Дорджиева</t>
  </si>
  <si>
    <t>Дилвира</t>
  </si>
  <si>
    <t>Андреевна</t>
  </si>
  <si>
    <t>Манджиев</t>
  </si>
  <si>
    <t>Адьян</t>
  </si>
  <si>
    <t>Бембеевич</t>
  </si>
  <si>
    <t>Алдар</t>
  </si>
  <si>
    <t>Церенович</t>
  </si>
  <si>
    <t>Челбанов</t>
  </si>
  <si>
    <t>Эренцен</t>
  </si>
  <si>
    <t>Павлович</t>
  </si>
  <si>
    <t>Ткачёв</t>
  </si>
  <si>
    <t>Кирилл</t>
  </si>
  <si>
    <t>Дабжаева</t>
  </si>
  <si>
    <t>Даяна</t>
  </si>
  <si>
    <t>Арсланговна</t>
  </si>
  <si>
    <t>Бадмаев</t>
  </si>
  <si>
    <t>Очир</t>
  </si>
  <si>
    <t>Вячеславович</t>
  </si>
  <si>
    <t>Хохлышева</t>
  </si>
  <si>
    <t>Эвелина</t>
  </si>
  <si>
    <t>Владиславовна</t>
  </si>
  <si>
    <t>Сангаджиева</t>
  </si>
  <si>
    <t>Баина</t>
  </si>
  <si>
    <t>Жужаев</t>
  </si>
  <si>
    <t>Роман</t>
  </si>
  <si>
    <t>Романович</t>
  </si>
  <si>
    <t>Манжеев</t>
  </si>
  <si>
    <t>Лиджи</t>
  </si>
  <si>
    <t>Романовна</t>
  </si>
  <si>
    <t>МБОУ "ЭМГ"</t>
  </si>
  <si>
    <t>МБОУ "СОШ № 17"                  им.Кугультинова Д.Н.</t>
  </si>
  <si>
    <t>МБОУ "СОШ №15"</t>
  </si>
  <si>
    <t>МБОУ "КНГ им.Кичикова А.Ш."</t>
  </si>
  <si>
    <t>МБОУ "СОШ №4"</t>
  </si>
  <si>
    <t>МБОУ "СОШ № 20"</t>
  </si>
  <si>
    <t>МБОУ "ЭКГ"</t>
  </si>
  <si>
    <t>Самаева Елена Нарановна</t>
  </si>
  <si>
    <t>Отыкова Ольга Николаевна.</t>
  </si>
  <si>
    <t>Музраев Байр Борисович</t>
  </si>
  <si>
    <t>Эрдниев Мингиян Александрович</t>
  </si>
  <si>
    <t>Миндяев Михаил Юрьевич</t>
  </si>
  <si>
    <t xml:space="preserve">Миндяев Михаил Юрьевич </t>
  </si>
  <si>
    <t>Манджиев Чингис Борисович</t>
  </si>
  <si>
    <t>Шевенова Светлана Ивановна</t>
  </si>
  <si>
    <t>Шарманджиева Любовь Борисовна</t>
  </si>
  <si>
    <t>Анжирова Софья Сергеевна</t>
  </si>
  <si>
    <t>Зундугинов Борис Санжинович</t>
  </si>
  <si>
    <t>Давашкин</t>
  </si>
  <si>
    <t>Юрьевич</t>
  </si>
  <si>
    <t>Акименко</t>
  </si>
  <si>
    <t>Мария</t>
  </si>
  <si>
    <t>Мощенко</t>
  </si>
  <si>
    <t>Данил</t>
  </si>
  <si>
    <t>Богдаева</t>
  </si>
  <si>
    <t>Арина</t>
  </si>
  <si>
    <t>Малзанов</t>
  </si>
  <si>
    <t>Эльдар</t>
  </si>
  <si>
    <t>Бадмаевич</t>
  </si>
  <si>
    <t>Гильгеева</t>
  </si>
  <si>
    <t>Буйнта</t>
  </si>
  <si>
    <t>Малышев</t>
  </si>
  <si>
    <t>Санджи</t>
  </si>
  <si>
    <t>Саврович</t>
  </si>
  <si>
    <t>Алювинова</t>
  </si>
  <si>
    <t>Басанговна</t>
  </si>
  <si>
    <t>Люрупова</t>
  </si>
  <si>
    <t>Анна</t>
  </si>
  <si>
    <t>Анатольевна</t>
  </si>
  <si>
    <t>Шамаков</t>
  </si>
  <si>
    <t>Наран</t>
  </si>
  <si>
    <t>Тенгисович</t>
  </si>
  <si>
    <t>Цебикова</t>
  </si>
  <si>
    <t>Амина</t>
  </si>
  <si>
    <t>Савлданов</t>
  </si>
  <si>
    <t>Артем</t>
  </si>
  <si>
    <t>Максимович</t>
  </si>
  <si>
    <t>Бата</t>
  </si>
  <si>
    <t>Буваева</t>
  </si>
  <si>
    <t>Алена</t>
  </si>
  <si>
    <t>Баатровна</t>
  </si>
  <si>
    <t>14.07.07г</t>
  </si>
  <si>
    <t>МБОУ «СОШ №18»</t>
  </si>
  <si>
    <t>МБОУ "Элистинский технический лицей"</t>
  </si>
  <si>
    <t>МБОУ "СОШ №23 им.Эрдниева П.М."</t>
  </si>
  <si>
    <t>МБОУ "СОШ № 17" им.Кугультинова Д.Н.</t>
  </si>
  <si>
    <t>МБОУ «Элистинская многопрофильная гимназия личностно ориентированного обучения и воспитания»</t>
  </si>
  <si>
    <t xml:space="preserve">Манджиева Евгения Владимировна </t>
  </si>
  <si>
    <t>Аншакова Татьяна Евгеньевна</t>
  </si>
  <si>
    <t>Пипенко Сергей Викторович</t>
  </si>
  <si>
    <t>Отыкова Ольга Николаевна</t>
  </si>
  <si>
    <t>Тугусова Светлана Алексеевна</t>
  </si>
  <si>
    <t>Задача 5</t>
  </si>
  <si>
    <t>Батмаев</t>
  </si>
  <si>
    <t>Эмгеев</t>
  </si>
  <si>
    <t>Владимир</t>
  </si>
  <si>
    <t>Эрдниевич</t>
  </si>
  <si>
    <t>Эрдниева</t>
  </si>
  <si>
    <t>Гиляна</t>
  </si>
  <si>
    <t>Канинова</t>
  </si>
  <si>
    <t>Диана</t>
  </si>
  <si>
    <t>Кокунцыкова</t>
  </si>
  <si>
    <t>Чимидова</t>
  </si>
  <si>
    <t>Айлана</t>
  </si>
  <si>
    <t>Владимировна</t>
  </si>
  <si>
    <t>Очиров</t>
  </si>
  <si>
    <t>Темир</t>
  </si>
  <si>
    <t>Баатрович</t>
  </si>
  <si>
    <t>Амуланга</t>
  </si>
  <si>
    <t>Гаряевна</t>
  </si>
  <si>
    <t>Сангаджи-Горяева</t>
  </si>
  <si>
    <t>Виктория</t>
  </si>
  <si>
    <t>Кононов</t>
  </si>
  <si>
    <t>Сангаджиевич</t>
  </si>
  <si>
    <t>Азыдова</t>
  </si>
  <si>
    <t>Тюрбейева</t>
  </si>
  <si>
    <t>Заяна</t>
  </si>
  <si>
    <t>Цереновна</t>
  </si>
  <si>
    <t>Айс</t>
  </si>
  <si>
    <t>Мергенович</t>
  </si>
  <si>
    <t>Оконов</t>
  </si>
  <si>
    <t>Эльвег</t>
  </si>
  <si>
    <t>Чуев</t>
  </si>
  <si>
    <t>Джангрович</t>
  </si>
  <si>
    <t>Басанова</t>
  </si>
  <si>
    <t>Укурчинова</t>
  </si>
  <si>
    <t>Дельгира</t>
  </si>
  <si>
    <t>Дольган</t>
  </si>
  <si>
    <t>Алиева</t>
  </si>
  <si>
    <t>Боваев</t>
  </si>
  <si>
    <t>Бадаева</t>
  </si>
  <si>
    <t>Михайловна</t>
  </si>
  <si>
    <t>Этеев</t>
  </si>
  <si>
    <t>Дмитриевич</t>
  </si>
  <si>
    <t>Джугаев</t>
  </si>
  <si>
    <t>Эрдем</t>
  </si>
  <si>
    <t>Еликсанович</t>
  </si>
  <si>
    <t>Багеев</t>
  </si>
  <si>
    <t>Долтаев</t>
  </si>
  <si>
    <t>Дмитрий</t>
  </si>
  <si>
    <t>Евгеньевич</t>
  </si>
  <si>
    <t>Басангов</t>
  </si>
  <si>
    <t>Родион</t>
  </si>
  <si>
    <t>Констатинович</t>
  </si>
  <si>
    <t>Андшушова</t>
  </si>
  <si>
    <t>Давидовна</t>
  </si>
  <si>
    <t>0310.2006</t>
  </si>
  <si>
    <t>МБОУ " СОШ № 17" им. Кугультинова Д.Н.</t>
  </si>
  <si>
    <t>МБОУ "КНГ имени Кичикова А.Ш."</t>
  </si>
  <si>
    <t>Надбитова Галина Саранговна</t>
  </si>
  <si>
    <t xml:space="preserve">Эрднигаряева Татьяна Гогаевна </t>
  </si>
  <si>
    <t>Василенко Елена Юрьевна</t>
  </si>
  <si>
    <t>Победитель</t>
  </si>
  <si>
    <t>Призер</t>
  </si>
  <si>
    <t>Председатель жюри: Эрдниева Э.В.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</si>
</sst>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6" formatCode="dd/mm/yy"/>
  </numFmts>
  <fonts count="24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2"/>
      <color rgb="FF000000"/>
      <name val="&quot;Times New Roman&quot;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0" fontId="2" fillId="4" borderId="1" xfId="0" applyFont="1" applyFill="1" applyBorder="1"/>
    <xf numFmtId="164" fontId="2" fillId="0" borderId="1" xfId="0" applyNumberFormat="1" applyFont="1" applyBorder="1"/>
    <xf numFmtId="0" fontId="4" fillId="5" borderId="1" xfId="0" applyFont="1" applyFill="1" applyBorder="1"/>
    <xf numFmtId="164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1" xfId="0" applyFont="1" applyFill="1" applyBorder="1"/>
    <xf numFmtId="0" fontId="2" fillId="5" borderId="0" xfId="0" applyFont="1" applyFill="1"/>
    <xf numFmtId="0" fontId="5" fillId="5" borderId="0" xfId="0" applyFont="1" applyFill="1"/>
    <xf numFmtId="0" fontId="3" fillId="5" borderId="1" xfId="0" applyFont="1" applyFill="1" applyBorder="1" applyAlignment="1">
      <alignment horizontal="left"/>
    </xf>
    <xf numFmtId="164" fontId="2" fillId="5" borderId="1" xfId="0" applyNumberFormat="1" applyFont="1" applyFill="1" applyBorder="1"/>
    <xf numFmtId="0" fontId="5" fillId="0" borderId="0" xfId="0" applyFont="1"/>
    <xf numFmtId="0" fontId="8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horizontal="left" vertical="top" wrapText="1"/>
    </xf>
    <xf numFmtId="0" fontId="10" fillId="5" borderId="1" xfId="0" applyFont="1" applyFill="1" applyBorder="1"/>
    <xf numFmtId="0" fontId="11" fillId="0" borderId="0" xfId="0" applyFont="1"/>
    <xf numFmtId="0" fontId="13" fillId="0" borderId="0" xfId="0" applyFont="1"/>
    <xf numFmtId="0" fontId="14" fillId="5" borderId="1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top"/>
    </xf>
    <xf numFmtId="14" fontId="8" fillId="0" borderId="4" xfId="1" applyNumberFormat="1" applyFont="1" applyBorder="1" applyAlignment="1">
      <alignment horizontal="center" vertical="top" wrapText="1"/>
    </xf>
    <xf numFmtId="0" fontId="8" fillId="0" borderId="4" xfId="1" applyFont="1" applyBorder="1" applyAlignment="1">
      <alignment vertical="top" wrapText="1"/>
    </xf>
    <xf numFmtId="0" fontId="8" fillId="6" borderId="4" xfId="1" applyFont="1" applyFill="1" applyBorder="1" applyAlignment="1">
      <alignment horizontal="left" vertical="top" wrapText="1"/>
    </xf>
    <xf numFmtId="0" fontId="4" fillId="5" borderId="5" xfId="0" applyFont="1" applyFill="1" applyBorder="1"/>
    <xf numFmtId="164" fontId="4" fillId="5" borderId="5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4" fillId="5" borderId="4" xfId="0" applyFont="1" applyFill="1" applyBorder="1" applyAlignment="1">
      <alignment horizontal="center" vertical="top"/>
    </xf>
    <xf numFmtId="0" fontId="14" fillId="5" borderId="4" xfId="0" applyFont="1" applyFill="1" applyBorder="1" applyAlignment="1">
      <alignment horizontal="center" vertical="top" wrapText="1"/>
    </xf>
    <xf numFmtId="0" fontId="18" fillId="0" borderId="6" xfId="1" applyFont="1" applyBorder="1" applyAlignment="1">
      <alignment horizontal="center" vertical="top"/>
    </xf>
    <xf numFmtId="0" fontId="18" fillId="6" borderId="6" xfId="1" applyFont="1" applyFill="1" applyBorder="1" applyAlignment="1">
      <alignment horizontal="left" vertical="top" wrapText="1"/>
    </xf>
    <xf numFmtId="0" fontId="18" fillId="0" borderId="6" xfId="1" applyFont="1" applyBorder="1" applyAlignment="1">
      <alignment horizontal="left" vertical="top" wrapText="1"/>
    </xf>
    <xf numFmtId="14" fontId="12" fillId="0" borderId="6" xfId="0" applyNumberFormat="1" applyFont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 wrapText="1"/>
    </xf>
    <xf numFmtId="0" fontId="18" fillId="0" borderId="4" xfId="1" applyFont="1" applyBorder="1" applyAlignment="1">
      <alignment horizontal="center" vertical="top"/>
    </xf>
    <xf numFmtId="0" fontId="18" fillId="6" borderId="4" xfId="1" applyFont="1" applyFill="1" applyBorder="1" applyAlignment="1">
      <alignment horizontal="left" vertical="top" wrapText="1"/>
    </xf>
    <xf numFmtId="0" fontId="18" fillId="0" borderId="4" xfId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4" fillId="5" borderId="0" xfId="0" applyFont="1" applyFill="1" applyBorder="1"/>
    <xf numFmtId="0" fontId="13" fillId="0" borderId="4" xfId="0" applyFont="1" applyBorder="1"/>
    <xf numFmtId="0" fontId="15" fillId="0" borderId="0" xfId="0" applyFont="1" applyAlignment="1">
      <alignment horizontal="center" vertical="center" wrapText="1"/>
    </xf>
    <xf numFmtId="0" fontId="0" fillId="0" borderId="4" xfId="0" applyBorder="1"/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14" fontId="9" fillId="0" borderId="4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14" fontId="8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 applyAlignment="1">
      <alignment horizontal="left"/>
    </xf>
    <xf numFmtId="0" fontId="10" fillId="0" borderId="1" xfId="0" applyFont="1" applyBorder="1"/>
    <xf numFmtId="164" fontId="10" fillId="5" borderId="1" xfId="0" applyNumberFormat="1" applyFont="1" applyFill="1" applyBorder="1"/>
    <xf numFmtId="0" fontId="20" fillId="5" borderId="1" xfId="0" applyFont="1" applyFill="1" applyBorder="1"/>
    <xf numFmtId="164" fontId="20" fillId="5" borderId="1" xfId="0" applyNumberFormat="1" applyFont="1" applyFill="1" applyBorder="1"/>
    <xf numFmtId="0" fontId="20" fillId="5" borderId="1" xfId="0" applyFont="1" applyFill="1" applyBorder="1" applyAlignment="1">
      <alignment horizontal="center"/>
    </xf>
    <xf numFmtId="0" fontId="20" fillId="5" borderId="0" xfId="0" applyFont="1" applyFill="1" applyBorder="1"/>
    <xf numFmtId="0" fontId="20" fillId="5" borderId="0" xfId="0" applyFont="1" applyFill="1" applyAlignment="1">
      <alignment horizont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top" wrapText="1"/>
    </xf>
    <xf numFmtId="14" fontId="17" fillId="0" borderId="8" xfId="0" applyNumberFormat="1" applyFont="1" applyBorder="1" applyAlignment="1">
      <alignment horizontal="center" vertical="top"/>
    </xf>
    <xf numFmtId="14" fontId="10" fillId="0" borderId="8" xfId="0" applyNumberFormat="1" applyFont="1" applyBorder="1" applyAlignment="1">
      <alignment horizontal="center" vertical="top"/>
    </xf>
    <xf numFmtId="14" fontId="17" fillId="0" borderId="8" xfId="0" applyNumberFormat="1" applyFont="1" applyBorder="1" applyAlignment="1">
      <alignment horizontal="center" vertical="top" wrapText="1"/>
    </xf>
    <xf numFmtId="14" fontId="17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/>
    </xf>
    <xf numFmtId="0" fontId="8" fillId="0" borderId="4" xfId="1" applyFont="1" applyBorder="1" applyAlignment="1">
      <alignment vertical="top"/>
    </xf>
    <xf numFmtId="14" fontId="8" fillId="0" borderId="4" xfId="1" applyNumberFormat="1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9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7" fillId="0" borderId="4" xfId="0" applyFont="1" applyBorder="1" applyAlignment="1">
      <alignment horizontal="left" vertical="center" wrapText="1"/>
    </xf>
    <xf numFmtId="0" fontId="12" fillId="0" borderId="0" xfId="0" applyFont="1"/>
    <xf numFmtId="0" fontId="12" fillId="2" borderId="1" xfId="0" applyFont="1" applyFill="1" applyBorder="1"/>
    <xf numFmtId="0" fontId="12" fillId="0" borderId="1" xfId="0" applyFont="1" applyBorder="1"/>
    <xf numFmtId="0" fontId="12" fillId="3" borderId="1" xfId="0" applyFont="1" applyFill="1" applyBorder="1"/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/>
    <xf numFmtId="0" fontId="22" fillId="5" borderId="1" xfId="0" applyFont="1" applyFill="1" applyBorder="1"/>
    <xf numFmtId="164" fontId="22" fillId="5" borderId="1" xfId="0" applyNumberFormat="1" applyFont="1" applyFill="1" applyBorder="1"/>
    <xf numFmtId="0" fontId="22" fillId="5" borderId="1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1" applyFont="1" applyBorder="1" applyAlignment="1">
      <alignment vertical="top"/>
    </xf>
    <xf numFmtId="14" fontId="18" fillId="0" borderId="4" xfId="1" applyNumberFormat="1" applyFont="1" applyBorder="1" applyAlignment="1">
      <alignment horizontal="center" vertical="top"/>
    </xf>
    <xf numFmtId="0" fontId="18" fillId="7" borderId="4" xfId="0" applyFont="1" applyFill="1" applyBorder="1" applyAlignment="1">
      <alignment horizontal="left" vertical="top" wrapText="1"/>
    </xf>
    <xf numFmtId="0" fontId="18" fillId="0" borderId="4" xfId="1" applyFont="1" applyBorder="1" applyAlignment="1">
      <alignment horizontal="left" wrapText="1"/>
    </xf>
    <xf numFmtId="14" fontId="18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8" fillId="0" borderId="4" xfId="1" applyFont="1" applyBorder="1" applyAlignment="1">
      <alignment horizontal="left" vertical="top"/>
    </xf>
    <xf numFmtId="0" fontId="18" fillId="0" borderId="4" xfId="0" applyFont="1" applyBorder="1" applyAlignment="1">
      <alignment vertical="top" wrapText="1"/>
    </xf>
    <xf numFmtId="0" fontId="18" fillId="0" borderId="4" xfId="1" applyFont="1" applyBorder="1" applyAlignment="1">
      <alignment vertical="top" wrapText="1"/>
    </xf>
    <xf numFmtId="0" fontId="12" fillId="0" borderId="0" xfId="0" applyFont="1" applyBorder="1"/>
    <xf numFmtId="0" fontId="22" fillId="5" borderId="0" xfId="0" applyFont="1" applyFill="1" applyBorder="1"/>
    <xf numFmtId="0" fontId="12" fillId="0" borderId="9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8" fillId="0" borderId="9" xfId="1" applyFont="1" applyBorder="1" applyAlignment="1">
      <alignment vertical="top" wrapText="1"/>
    </xf>
    <xf numFmtId="0" fontId="14" fillId="5" borderId="4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9" fillId="0" borderId="4" xfId="0" applyFont="1" applyBorder="1"/>
    <xf numFmtId="0" fontId="13" fillId="0" borderId="9" xfId="0" applyFont="1" applyBorder="1" applyAlignment="1">
      <alignment horizontal="center" vertical="top"/>
    </xf>
    <xf numFmtId="0" fontId="14" fillId="5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/>
    </xf>
    <xf numFmtId="0" fontId="12" fillId="5" borderId="4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top" wrapText="1"/>
    </xf>
    <xf numFmtId="166" fontId="18" fillId="0" borderId="4" xfId="1" applyNumberFormat="1" applyFont="1" applyBorder="1" applyAlignment="1">
      <alignment horizontal="center" vertical="top"/>
    </xf>
    <xf numFmtId="14" fontId="18" fillId="0" borderId="4" xfId="0" applyNumberFormat="1" applyFont="1" applyBorder="1" applyAlignment="1">
      <alignment horizontal="center" vertical="top" wrapText="1"/>
    </xf>
    <xf numFmtId="14" fontId="18" fillId="0" borderId="14" xfId="0" applyNumberFormat="1" applyFont="1" applyBorder="1" applyAlignment="1">
      <alignment horizontal="center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8" fillId="0" borderId="4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" fillId="5" borderId="0" xfId="0" applyFont="1" applyFill="1" applyBorder="1"/>
    <xf numFmtId="0" fontId="12" fillId="0" borderId="3" xfId="0" applyFont="1" applyBorder="1" applyAlignment="1">
      <alignment horizontal="center" vertical="top"/>
    </xf>
    <xf numFmtId="164" fontId="18" fillId="0" borderId="4" xfId="0" applyNumberFormat="1" applyFont="1" applyBorder="1" applyAlignment="1">
      <alignment horizontal="center" vertical="top"/>
    </xf>
    <xf numFmtId="0" fontId="18" fillId="0" borderId="14" xfId="1" applyFont="1" applyBorder="1" applyAlignment="1">
      <alignment vertical="top" wrapText="1"/>
    </xf>
    <xf numFmtId="0" fontId="18" fillId="0" borderId="15" xfId="1" applyFont="1" applyBorder="1" applyAlignment="1">
      <alignment vertical="top" wrapText="1"/>
    </xf>
    <xf numFmtId="0" fontId="12" fillId="4" borderId="1" xfId="0" applyFont="1" applyFill="1" applyBorder="1" applyAlignment="1">
      <alignment wrapText="1"/>
    </xf>
    <xf numFmtId="0" fontId="9" fillId="6" borderId="4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vertical="top"/>
    </xf>
    <xf numFmtId="0" fontId="9" fillId="6" borderId="4" xfId="0" applyFont="1" applyFill="1" applyBorder="1" applyAlignment="1">
      <alignment horizontal="left" vertical="top"/>
    </xf>
    <xf numFmtId="0" fontId="8" fillId="6" borderId="4" xfId="1" applyFont="1" applyFill="1" applyBorder="1" applyAlignment="1">
      <alignment vertical="top"/>
    </xf>
    <xf numFmtId="0" fontId="12" fillId="0" borderId="4" xfId="2" applyFont="1" applyBorder="1" applyAlignment="1">
      <alignment horizontal="left" vertical="top" wrapText="1"/>
    </xf>
    <xf numFmtId="14" fontId="12" fillId="0" borderId="4" xfId="2" applyNumberFormat="1" applyFont="1" applyBorder="1" applyAlignment="1">
      <alignment horizontal="center" vertical="top" wrapText="1"/>
    </xf>
    <xf numFmtId="0" fontId="23" fillId="0" borderId="9" xfId="2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8" fillId="0" borderId="4" xfId="1" applyFont="1" applyBorder="1" applyAlignment="1">
      <alignment horizontal="center" wrapText="1"/>
    </xf>
    <xf numFmtId="0" fontId="18" fillId="0" borderId="4" xfId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14" fontId="18" fillId="0" borderId="14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/>
    </xf>
    <xf numFmtId="0" fontId="17" fillId="0" borderId="9" xfId="1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/>
    </xf>
    <xf numFmtId="0" fontId="17" fillId="0" borderId="10" xfId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23" fillId="0" borderId="4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1" fontId="12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14" fontId="18" fillId="0" borderId="4" xfId="0" applyNumberFormat="1" applyFont="1" applyBorder="1" applyAlignment="1">
      <alignment horizontal="center"/>
    </xf>
    <xf numFmtId="14" fontId="18" fillId="7" borderId="4" xfId="0" applyNumberFormat="1" applyFont="1" applyFill="1" applyBorder="1" applyAlignment="1">
      <alignment horizontal="center" vertical="top" wrapText="1"/>
    </xf>
    <xf numFmtId="14" fontId="13" fillId="0" borderId="4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Обычный" xfId="0" builtinId="0"/>
    <cellStyle name="Обычный 2" xfId="1" xr:uid="{8140FB05-2C7E-4940-B60C-4405F6328042}"/>
    <cellStyle name="Обычный 3" xfId="2" xr:uid="{014F70BE-3E54-47F1-ABEE-ED2A749A6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13"/>
  <sheetViews>
    <sheetView workbookViewId="0">
      <selection activeCell="F13" sqref="F13:J13"/>
    </sheetView>
  </sheetViews>
  <sheetFormatPr defaultColWidth="12.6640625" defaultRowHeight="15.75" customHeight="1"/>
  <cols>
    <col min="1" max="1" width="4.21875" customWidth="1"/>
    <col min="2" max="2" width="14.109375" customWidth="1"/>
    <col min="3" max="3" width="10" customWidth="1"/>
    <col min="4" max="4" width="15.44140625" customWidth="1"/>
    <col min="5" max="5" width="5.21875" customWidth="1"/>
    <col min="6" max="6" width="11.21875" customWidth="1"/>
    <col min="7" max="7" width="10.5546875" customWidth="1"/>
    <col min="8" max="8" width="15.88671875" customWidth="1"/>
    <col min="9" max="9" width="6.109375" customWidth="1"/>
    <col min="10" max="10" width="31" customWidth="1"/>
    <col min="11" max="11" width="6.33203125" customWidth="1"/>
    <col min="12" max="12" width="8.109375" customWidth="1"/>
    <col min="13" max="14" width="8.88671875" customWidth="1"/>
    <col min="15" max="15" width="8.5546875" customWidth="1"/>
    <col min="17" max="17" width="10.21875" customWidth="1"/>
  </cols>
  <sheetData>
    <row r="1" spans="1:18" ht="13.2">
      <c r="A1" s="1" t="s">
        <v>0</v>
      </c>
      <c r="B1" s="2" t="s">
        <v>1</v>
      </c>
      <c r="C1" s="2"/>
      <c r="D1" s="2"/>
      <c r="E1" s="2"/>
      <c r="F1" s="2"/>
      <c r="G1" s="2"/>
      <c r="H1" s="3"/>
      <c r="I1" s="3"/>
      <c r="J1" s="3"/>
      <c r="K1" s="47"/>
      <c r="L1" s="47"/>
      <c r="M1" s="47"/>
      <c r="N1" s="47"/>
      <c r="O1" s="47"/>
    </row>
    <row r="2" spans="1:18" ht="13.2">
      <c r="A2" s="3"/>
      <c r="B2" s="4" t="s">
        <v>2</v>
      </c>
      <c r="C2" s="5" t="s">
        <v>3</v>
      </c>
      <c r="D2" s="3" t="s">
        <v>0</v>
      </c>
      <c r="E2" s="3"/>
      <c r="F2" s="3"/>
      <c r="G2" s="3"/>
      <c r="H2" s="3"/>
      <c r="I2" s="3"/>
      <c r="J2" s="3"/>
      <c r="K2" s="47"/>
      <c r="L2" s="47"/>
      <c r="M2" s="47"/>
      <c r="N2" s="47"/>
      <c r="O2" s="47"/>
    </row>
    <row r="3" spans="1:18" ht="13.2">
      <c r="A3" s="3"/>
      <c r="B3" s="4" t="s">
        <v>4</v>
      </c>
      <c r="C3" s="3" t="s">
        <v>5</v>
      </c>
      <c r="D3" s="3"/>
      <c r="E3" s="3"/>
      <c r="F3" s="3"/>
      <c r="G3" s="3"/>
      <c r="H3" s="3"/>
      <c r="I3" s="3"/>
      <c r="J3" s="3"/>
      <c r="K3" s="47"/>
      <c r="L3" s="47"/>
      <c r="M3" s="47"/>
      <c r="N3" s="47"/>
      <c r="O3" s="47"/>
    </row>
    <row r="4" spans="1:18" ht="13.2">
      <c r="A4" s="3"/>
      <c r="B4" s="4" t="s">
        <v>6</v>
      </c>
      <c r="C4" s="3">
        <v>7</v>
      </c>
      <c r="D4" s="3"/>
      <c r="E4" s="3"/>
      <c r="F4" s="3"/>
      <c r="G4" s="3"/>
      <c r="H4" s="3"/>
      <c r="I4" s="3"/>
      <c r="J4" s="3"/>
      <c r="K4" s="47"/>
      <c r="L4" s="47"/>
      <c r="M4" s="47"/>
      <c r="N4" s="47"/>
      <c r="O4" s="47"/>
    </row>
    <row r="5" spans="1:18" ht="13.2">
      <c r="A5" s="3"/>
      <c r="B5" s="52" t="s">
        <v>7</v>
      </c>
      <c r="C5" s="53"/>
      <c r="D5" s="3">
        <v>50</v>
      </c>
      <c r="E5" s="3"/>
      <c r="F5" s="7"/>
      <c r="G5" s="3"/>
      <c r="H5" s="3"/>
      <c r="I5" s="3"/>
      <c r="J5" s="3"/>
      <c r="K5" s="47"/>
      <c r="L5" s="47"/>
      <c r="M5" s="47"/>
      <c r="N5" s="47"/>
      <c r="O5" s="47"/>
    </row>
    <row r="6" spans="1:18" ht="13.2">
      <c r="A6" s="28"/>
      <c r="B6" s="28"/>
      <c r="C6" s="28"/>
      <c r="D6" s="28"/>
      <c r="E6" s="28"/>
      <c r="F6" s="29"/>
      <c r="G6" s="28"/>
      <c r="H6" s="28"/>
      <c r="I6" s="30"/>
      <c r="J6" s="28"/>
      <c r="K6" s="204"/>
      <c r="L6" s="203"/>
      <c r="M6" s="203"/>
      <c r="N6" s="203"/>
      <c r="O6" s="203"/>
      <c r="P6" s="203"/>
      <c r="Q6" s="203"/>
      <c r="R6" s="203"/>
    </row>
    <row r="7" spans="1:18" ht="45" customHeight="1">
      <c r="A7" s="35" t="s">
        <v>10</v>
      </c>
      <c r="B7" s="35" t="s">
        <v>11</v>
      </c>
      <c r="C7" s="35" t="s">
        <v>12</v>
      </c>
      <c r="D7" s="35" t="s">
        <v>13</v>
      </c>
      <c r="E7" s="35" t="s">
        <v>14</v>
      </c>
      <c r="F7" s="36" t="s">
        <v>15</v>
      </c>
      <c r="G7" s="36" t="s">
        <v>16</v>
      </c>
      <c r="H7" s="36" t="s">
        <v>17</v>
      </c>
      <c r="I7" s="35" t="s">
        <v>6</v>
      </c>
      <c r="J7" s="35" t="s">
        <v>18</v>
      </c>
      <c r="K7" s="36" t="s">
        <v>30</v>
      </c>
      <c r="L7" s="36" t="s">
        <v>31</v>
      </c>
      <c r="M7" s="36" t="s">
        <v>32</v>
      </c>
      <c r="N7" s="36" t="s">
        <v>33</v>
      </c>
      <c r="O7" s="36" t="s">
        <v>34</v>
      </c>
      <c r="P7" s="36" t="s">
        <v>20</v>
      </c>
      <c r="Q7" s="50" t="s">
        <v>35</v>
      </c>
      <c r="R7" s="36" t="s">
        <v>19</v>
      </c>
    </row>
    <row r="8" spans="1:18" ht="15.75" customHeight="1">
      <c r="A8" s="37">
        <v>1</v>
      </c>
      <c r="B8" s="38" t="s">
        <v>24</v>
      </c>
      <c r="C8" s="39" t="s">
        <v>25</v>
      </c>
      <c r="D8" s="39" t="s">
        <v>26</v>
      </c>
      <c r="E8" s="156" t="s">
        <v>27</v>
      </c>
      <c r="F8" s="40">
        <v>40483</v>
      </c>
      <c r="G8" s="41" t="s">
        <v>3</v>
      </c>
      <c r="H8" s="39" t="s">
        <v>28</v>
      </c>
      <c r="I8" s="31">
        <v>7</v>
      </c>
      <c r="J8" s="39" t="s">
        <v>29</v>
      </c>
      <c r="K8" s="177">
        <v>8</v>
      </c>
      <c r="L8" s="177">
        <v>0</v>
      </c>
      <c r="M8" s="177">
        <v>0</v>
      </c>
      <c r="N8" s="177">
        <v>0</v>
      </c>
      <c r="O8" s="177">
        <v>0</v>
      </c>
      <c r="P8" s="132">
        <f>SUM(K8:O8)</f>
        <v>8</v>
      </c>
      <c r="Q8" s="132">
        <f>P8*100/50</f>
        <v>16</v>
      </c>
      <c r="R8" s="51"/>
    </row>
    <row r="9" spans="1:18" ht="15.75" customHeight="1">
      <c r="A9" s="42">
        <v>2</v>
      </c>
      <c r="B9" s="43" t="s">
        <v>21</v>
      </c>
      <c r="C9" s="44" t="s">
        <v>22</v>
      </c>
      <c r="D9" s="44" t="s">
        <v>23</v>
      </c>
      <c r="E9" s="32" t="s">
        <v>27</v>
      </c>
      <c r="F9" s="45">
        <v>40431</v>
      </c>
      <c r="G9" s="46" t="s">
        <v>3</v>
      </c>
      <c r="H9" s="44" t="s">
        <v>28</v>
      </c>
      <c r="I9" s="32">
        <v>7</v>
      </c>
      <c r="J9" s="44" t="s">
        <v>29</v>
      </c>
      <c r="K9" s="177">
        <v>10</v>
      </c>
      <c r="L9" s="177">
        <v>0</v>
      </c>
      <c r="M9" s="177">
        <v>0</v>
      </c>
      <c r="N9" s="177">
        <v>0</v>
      </c>
      <c r="O9" s="177">
        <v>0</v>
      </c>
      <c r="P9" s="132">
        <f>SUM(K9:O9)</f>
        <v>10</v>
      </c>
      <c r="Q9" s="132">
        <f>P9*100/50</f>
        <v>20</v>
      </c>
      <c r="R9" s="51"/>
    </row>
    <row r="13" spans="1:18" ht="15.75" customHeight="1">
      <c r="F13" s="210" t="s">
        <v>248</v>
      </c>
      <c r="G13" s="209"/>
      <c r="H13" s="209"/>
      <c r="I13" s="209"/>
      <c r="J13" s="209"/>
    </row>
  </sheetData>
  <sortState xmlns:xlrd2="http://schemas.microsoft.com/office/spreadsheetml/2017/richdata2" ref="A8:J9">
    <sortCondition ref="B8:B9"/>
  </sortState>
  <mergeCells count="3">
    <mergeCell ref="B5:C5"/>
    <mergeCell ref="K6:R6"/>
    <mergeCell ref="F13:J13"/>
  </mergeCells>
  <dataValidations count="2">
    <dataValidation type="list" allowBlank="1" sqref="C2" xr:uid="{00000000-0002-0000-00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000-000001000000}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19"/>
  <sheetViews>
    <sheetView workbookViewId="0">
      <selection activeCell="F19" sqref="F19:J19"/>
    </sheetView>
  </sheetViews>
  <sheetFormatPr defaultColWidth="12.6640625" defaultRowHeight="15.75" customHeight="1"/>
  <cols>
    <col min="1" max="1" width="4.5546875" style="21" customWidth="1"/>
    <col min="2" max="2" width="15.109375" style="21" customWidth="1"/>
    <col min="3" max="3" width="9.5546875" style="21" customWidth="1"/>
    <col min="4" max="4" width="14.21875" style="21" customWidth="1"/>
    <col min="5" max="5" width="6.44140625" style="21" customWidth="1"/>
    <col min="6" max="6" width="12.6640625" style="21"/>
    <col min="7" max="7" width="10" style="21" customWidth="1"/>
    <col min="8" max="8" width="23.33203125" style="21" customWidth="1"/>
    <col min="9" max="9" width="7.21875" style="21" customWidth="1"/>
    <col min="10" max="10" width="12" style="21" customWidth="1"/>
    <col min="11" max="11" width="7.88671875" style="21" customWidth="1"/>
    <col min="12" max="12" width="7.6640625" style="21" customWidth="1"/>
    <col min="13" max="13" width="8.33203125" style="21" customWidth="1"/>
    <col min="14" max="14" width="8.44140625" style="21" customWidth="1"/>
    <col min="15" max="15" width="9.21875" style="21" customWidth="1"/>
    <col min="16" max="16384" width="12.6640625" style="21"/>
  </cols>
  <sheetData>
    <row r="1" spans="1:18" ht="13.8">
      <c r="A1" s="62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62"/>
    </row>
    <row r="2" spans="1:18" ht="13.8">
      <c r="A2" s="20"/>
      <c r="B2" s="20" t="s">
        <v>2</v>
      </c>
      <c r="C2" s="63" t="s">
        <v>3</v>
      </c>
      <c r="D2" s="20" t="s">
        <v>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62"/>
    </row>
    <row r="3" spans="1:18" ht="13.8">
      <c r="A3" s="20"/>
      <c r="B3" s="20" t="s">
        <v>4</v>
      </c>
      <c r="C3" s="64" t="s">
        <v>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62"/>
    </row>
    <row r="4" spans="1:18" ht="13.8">
      <c r="A4" s="20"/>
      <c r="B4" s="20" t="s">
        <v>6</v>
      </c>
      <c r="C4" s="20">
        <v>8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62"/>
    </row>
    <row r="5" spans="1:18" ht="13.8">
      <c r="A5" s="20"/>
      <c r="B5" s="20" t="s">
        <v>7</v>
      </c>
      <c r="C5" s="20"/>
      <c r="D5" s="20">
        <v>50</v>
      </c>
      <c r="E5" s="20"/>
      <c r="F5" s="6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62"/>
    </row>
    <row r="6" spans="1:18" ht="13.8">
      <c r="A6" s="66"/>
      <c r="B6" s="66"/>
      <c r="C6" s="66"/>
      <c r="D6" s="66"/>
      <c r="E6" s="66"/>
      <c r="F6" s="67"/>
      <c r="G6" s="66"/>
      <c r="H6" s="66"/>
      <c r="I6" s="68"/>
      <c r="J6" s="66"/>
      <c r="K6" s="69"/>
      <c r="L6" s="69"/>
      <c r="M6" s="69"/>
      <c r="N6" s="69"/>
      <c r="O6" s="69"/>
      <c r="P6" s="70"/>
      <c r="Q6" s="68"/>
    </row>
    <row r="7" spans="1:18" ht="38.4" customHeight="1">
      <c r="A7" s="71" t="s">
        <v>10</v>
      </c>
      <c r="B7" s="71" t="s">
        <v>11</v>
      </c>
      <c r="C7" s="71" t="s">
        <v>12</v>
      </c>
      <c r="D7" s="71" t="s">
        <v>13</v>
      </c>
      <c r="E7" s="72" t="s">
        <v>14</v>
      </c>
      <c r="F7" s="72" t="s">
        <v>15</v>
      </c>
      <c r="G7" s="72" t="s">
        <v>16</v>
      </c>
      <c r="H7" s="72" t="s">
        <v>17</v>
      </c>
      <c r="I7" s="72" t="s">
        <v>6</v>
      </c>
      <c r="J7" s="72" t="s">
        <v>18</v>
      </c>
      <c r="K7" s="33" t="s">
        <v>30</v>
      </c>
      <c r="L7" s="33" t="s">
        <v>31</v>
      </c>
      <c r="M7" s="33" t="s">
        <v>32</v>
      </c>
      <c r="N7" s="33" t="s">
        <v>33</v>
      </c>
      <c r="O7" s="33" t="s">
        <v>34</v>
      </c>
      <c r="P7" s="72" t="s">
        <v>20</v>
      </c>
      <c r="Q7" s="73" t="s">
        <v>67</v>
      </c>
      <c r="R7" s="71" t="s">
        <v>19</v>
      </c>
    </row>
    <row r="8" spans="1:18" ht="16.95" customHeight="1">
      <c r="A8" s="77">
        <v>1</v>
      </c>
      <c r="B8" s="78" t="s">
        <v>39</v>
      </c>
      <c r="C8" s="78" t="s">
        <v>40</v>
      </c>
      <c r="D8" s="78" t="s">
        <v>41</v>
      </c>
      <c r="E8" s="74" t="s">
        <v>9</v>
      </c>
      <c r="F8" s="82">
        <v>40163</v>
      </c>
      <c r="G8" s="76" t="s">
        <v>3</v>
      </c>
      <c r="H8" s="188" t="s">
        <v>63</v>
      </c>
      <c r="I8" s="34">
        <v>8</v>
      </c>
      <c r="J8" s="189" t="s">
        <v>65</v>
      </c>
      <c r="K8" s="169">
        <v>26</v>
      </c>
      <c r="L8" s="169">
        <v>3</v>
      </c>
      <c r="M8" s="169">
        <v>3</v>
      </c>
      <c r="N8" s="169">
        <v>5</v>
      </c>
      <c r="O8" s="169">
        <v>3</v>
      </c>
      <c r="P8" s="170">
        <f>SUM(K8:O8)</f>
        <v>40</v>
      </c>
      <c r="Q8" s="171">
        <f>P8*100/50</f>
        <v>80</v>
      </c>
      <c r="R8" s="133" t="s">
        <v>246</v>
      </c>
    </row>
    <row r="9" spans="1:18" ht="16.95" customHeight="1">
      <c r="A9" s="77">
        <v>2</v>
      </c>
      <c r="B9" s="89" t="s">
        <v>51</v>
      </c>
      <c r="C9" s="89" t="s">
        <v>52</v>
      </c>
      <c r="D9" s="89" t="s">
        <v>53</v>
      </c>
      <c r="E9" s="74" t="s">
        <v>9</v>
      </c>
      <c r="F9" s="81">
        <v>40215</v>
      </c>
      <c r="G9" s="76" t="s">
        <v>3</v>
      </c>
      <c r="H9" s="190" t="s">
        <v>62</v>
      </c>
      <c r="I9" s="34">
        <v>8</v>
      </c>
      <c r="J9" s="191" t="s">
        <v>64</v>
      </c>
      <c r="K9" s="187">
        <v>18</v>
      </c>
      <c r="L9" s="187">
        <v>5</v>
      </c>
      <c r="M9" s="187">
        <v>5</v>
      </c>
      <c r="N9" s="187">
        <v>5</v>
      </c>
      <c r="O9" s="187">
        <v>5</v>
      </c>
      <c r="P9" s="170">
        <f>SUM(K9:O9)</f>
        <v>38</v>
      </c>
      <c r="Q9" s="171">
        <f t="shared" ref="Q9:Q16" si="0">P9*100/50</f>
        <v>76</v>
      </c>
      <c r="R9" s="192" t="s">
        <v>247</v>
      </c>
    </row>
    <row r="10" spans="1:18" ht="16.95" customHeight="1">
      <c r="A10" s="77">
        <v>3</v>
      </c>
      <c r="B10" s="89" t="s">
        <v>45</v>
      </c>
      <c r="C10" s="89" t="s">
        <v>46</v>
      </c>
      <c r="D10" s="89" t="s">
        <v>47</v>
      </c>
      <c r="E10" s="74" t="s">
        <v>27</v>
      </c>
      <c r="F10" s="80">
        <v>40228</v>
      </c>
      <c r="G10" s="76" t="s">
        <v>3</v>
      </c>
      <c r="H10" s="190" t="s">
        <v>62</v>
      </c>
      <c r="I10" s="34">
        <v>8</v>
      </c>
      <c r="J10" s="193" t="s">
        <v>66</v>
      </c>
      <c r="K10" s="186">
        <v>18</v>
      </c>
      <c r="L10" s="186">
        <v>1</v>
      </c>
      <c r="M10" s="186">
        <v>5</v>
      </c>
      <c r="N10" s="186">
        <v>5</v>
      </c>
      <c r="O10" s="186">
        <v>5</v>
      </c>
      <c r="P10" s="170">
        <f>SUM(K10:O10)</f>
        <v>34</v>
      </c>
      <c r="Q10" s="171">
        <f t="shared" si="0"/>
        <v>68</v>
      </c>
      <c r="R10" s="192" t="s">
        <v>247</v>
      </c>
    </row>
    <row r="11" spans="1:18" ht="16.95" customHeight="1">
      <c r="A11" s="77">
        <v>4</v>
      </c>
      <c r="B11" s="89" t="s">
        <v>60</v>
      </c>
      <c r="C11" s="89" t="s">
        <v>61</v>
      </c>
      <c r="D11" s="89" t="s">
        <v>53</v>
      </c>
      <c r="E11" s="74" t="s">
        <v>9</v>
      </c>
      <c r="F11" s="81">
        <v>39934</v>
      </c>
      <c r="G11" s="76" t="s">
        <v>3</v>
      </c>
      <c r="H11" s="190" t="s">
        <v>62</v>
      </c>
      <c r="I11" s="34">
        <v>8</v>
      </c>
      <c r="J11" s="193" t="s">
        <v>64</v>
      </c>
      <c r="K11" s="186">
        <v>20</v>
      </c>
      <c r="L11" s="186">
        <v>0</v>
      </c>
      <c r="M11" s="186">
        <v>5</v>
      </c>
      <c r="N11" s="186">
        <v>5</v>
      </c>
      <c r="O11" s="186">
        <v>4</v>
      </c>
      <c r="P11" s="170">
        <f>SUM(K11:O11)</f>
        <v>34</v>
      </c>
      <c r="Q11" s="171">
        <f t="shared" si="0"/>
        <v>68</v>
      </c>
      <c r="R11" s="192" t="s">
        <v>247</v>
      </c>
    </row>
    <row r="12" spans="1:18" ht="16.95" customHeight="1">
      <c r="A12" s="77">
        <v>5</v>
      </c>
      <c r="B12" s="78" t="s">
        <v>42</v>
      </c>
      <c r="C12" s="78" t="s">
        <v>43</v>
      </c>
      <c r="D12" s="78" t="s">
        <v>44</v>
      </c>
      <c r="E12" s="74" t="s">
        <v>9</v>
      </c>
      <c r="F12" s="79">
        <v>39900</v>
      </c>
      <c r="G12" s="76" t="s">
        <v>3</v>
      </c>
      <c r="H12" s="194" t="s">
        <v>63</v>
      </c>
      <c r="I12" s="34">
        <v>8</v>
      </c>
      <c r="J12" s="195" t="s">
        <v>65</v>
      </c>
      <c r="K12" s="186">
        <v>24</v>
      </c>
      <c r="L12" s="186">
        <v>0</v>
      </c>
      <c r="M12" s="186">
        <v>5</v>
      </c>
      <c r="N12" s="186">
        <v>2</v>
      </c>
      <c r="O12" s="186">
        <v>2</v>
      </c>
      <c r="P12" s="170">
        <f>SUM(K12:O12)</f>
        <v>33</v>
      </c>
      <c r="Q12" s="171">
        <f t="shared" si="0"/>
        <v>66</v>
      </c>
      <c r="R12" s="192" t="s">
        <v>247</v>
      </c>
    </row>
    <row r="13" spans="1:18" ht="16.95" customHeight="1">
      <c r="A13" s="77">
        <v>6</v>
      </c>
      <c r="B13" s="89" t="s">
        <v>54</v>
      </c>
      <c r="C13" s="89" t="s">
        <v>55</v>
      </c>
      <c r="D13" s="89" t="s">
        <v>56</v>
      </c>
      <c r="E13" s="74" t="s">
        <v>27</v>
      </c>
      <c r="F13" s="75">
        <v>39939</v>
      </c>
      <c r="G13" s="76" t="s">
        <v>3</v>
      </c>
      <c r="H13" s="169" t="s">
        <v>62</v>
      </c>
      <c r="I13" s="34">
        <v>8</v>
      </c>
      <c r="J13" s="196" t="s">
        <v>64</v>
      </c>
      <c r="K13" s="169">
        <v>10</v>
      </c>
      <c r="L13" s="169">
        <v>4</v>
      </c>
      <c r="M13" s="169">
        <v>0</v>
      </c>
      <c r="N13" s="169">
        <v>5</v>
      </c>
      <c r="O13" s="169">
        <v>5</v>
      </c>
      <c r="P13" s="170">
        <f>SUM(K13:O13)</f>
        <v>24</v>
      </c>
      <c r="Q13" s="171">
        <f t="shared" si="0"/>
        <v>48</v>
      </c>
      <c r="R13" s="133"/>
    </row>
    <row r="14" spans="1:18" ht="16.95" customHeight="1">
      <c r="A14" s="77">
        <v>7</v>
      </c>
      <c r="B14" s="89" t="s">
        <v>48</v>
      </c>
      <c r="C14" s="89" t="s">
        <v>49</v>
      </c>
      <c r="D14" s="89" t="s">
        <v>50</v>
      </c>
      <c r="E14" s="74" t="s">
        <v>27</v>
      </c>
      <c r="F14" s="75">
        <v>39969</v>
      </c>
      <c r="G14" s="76" t="s">
        <v>3</v>
      </c>
      <c r="H14" s="169" t="s">
        <v>62</v>
      </c>
      <c r="I14" s="34">
        <v>8</v>
      </c>
      <c r="J14" s="197" t="s">
        <v>66</v>
      </c>
      <c r="K14" s="186">
        <v>16</v>
      </c>
      <c r="L14" s="186">
        <v>2</v>
      </c>
      <c r="M14" s="186">
        <v>0</v>
      </c>
      <c r="N14" s="186">
        <v>3</v>
      </c>
      <c r="O14" s="186">
        <v>0</v>
      </c>
      <c r="P14" s="170">
        <f>SUM(K14:O14)</f>
        <v>21</v>
      </c>
      <c r="Q14" s="171">
        <f t="shared" si="0"/>
        <v>42</v>
      </c>
      <c r="R14" s="133"/>
    </row>
    <row r="15" spans="1:18" ht="16.95" customHeight="1">
      <c r="A15" s="77">
        <v>8</v>
      </c>
      <c r="B15" s="89" t="s">
        <v>36</v>
      </c>
      <c r="C15" s="89" t="s">
        <v>37</v>
      </c>
      <c r="D15" s="89" t="s">
        <v>38</v>
      </c>
      <c r="E15" s="74" t="s">
        <v>27</v>
      </c>
      <c r="F15" s="75">
        <v>40049</v>
      </c>
      <c r="G15" s="76" t="s">
        <v>3</v>
      </c>
      <c r="H15" s="169" t="s">
        <v>62</v>
      </c>
      <c r="I15" s="34">
        <v>8</v>
      </c>
      <c r="J15" s="197" t="s">
        <v>64</v>
      </c>
      <c r="K15" s="186">
        <v>14</v>
      </c>
      <c r="L15" s="186">
        <v>0</v>
      </c>
      <c r="M15" s="186">
        <v>0</v>
      </c>
      <c r="N15" s="186">
        <v>5</v>
      </c>
      <c r="O15" s="186">
        <v>0</v>
      </c>
      <c r="P15" s="170">
        <f>SUM(K15:O15)</f>
        <v>19</v>
      </c>
      <c r="Q15" s="171">
        <f t="shared" si="0"/>
        <v>38</v>
      </c>
      <c r="R15" s="133"/>
    </row>
    <row r="16" spans="1:18" ht="16.95" customHeight="1">
      <c r="A16" s="77">
        <v>9</v>
      </c>
      <c r="B16" s="89" t="s">
        <v>57</v>
      </c>
      <c r="C16" s="89" t="s">
        <v>58</v>
      </c>
      <c r="D16" s="89" t="s">
        <v>59</v>
      </c>
      <c r="E16" s="74" t="s">
        <v>27</v>
      </c>
      <c r="F16" s="75">
        <v>40071</v>
      </c>
      <c r="G16" s="76" t="s">
        <v>3</v>
      </c>
      <c r="H16" s="169" t="s">
        <v>62</v>
      </c>
      <c r="I16" s="34">
        <v>8</v>
      </c>
      <c r="J16" s="196" t="s">
        <v>64</v>
      </c>
      <c r="K16" s="187">
        <v>8</v>
      </c>
      <c r="L16" s="187">
        <v>0</v>
      </c>
      <c r="M16" s="187">
        <v>0</v>
      </c>
      <c r="N16" s="187">
        <v>0</v>
      </c>
      <c r="O16" s="187">
        <v>0</v>
      </c>
      <c r="P16" s="170">
        <f>SUM(K16:O16)</f>
        <v>8</v>
      </c>
      <c r="Q16" s="171">
        <f t="shared" si="0"/>
        <v>16</v>
      </c>
      <c r="R16" s="133"/>
    </row>
    <row r="19" spans="6:10" ht="15.75" customHeight="1">
      <c r="F19" s="210" t="s">
        <v>248</v>
      </c>
      <c r="G19" s="211"/>
      <c r="H19" s="211"/>
      <c r="I19" s="211"/>
      <c r="J19" s="211"/>
    </row>
  </sheetData>
  <sortState xmlns:xlrd2="http://schemas.microsoft.com/office/spreadsheetml/2017/richdata2" ref="A8:Q16">
    <sortCondition descending="1" ref="P8:P16"/>
  </sortState>
  <mergeCells count="1">
    <mergeCell ref="F19:J19"/>
  </mergeCells>
  <dataValidations count="2">
    <dataValidation type="list" allowBlank="1" sqref="C2" xr:uid="{00000000-0002-0000-01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100-000001000000}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32"/>
  <sheetViews>
    <sheetView topLeftCell="B16" workbookViewId="0">
      <selection activeCell="F32" sqref="F32:I32"/>
    </sheetView>
  </sheetViews>
  <sheetFormatPr defaultColWidth="12.6640625" defaultRowHeight="15.75" customHeight="1"/>
  <cols>
    <col min="1" max="1" width="5.5546875" style="22" customWidth="1"/>
    <col min="2" max="4" width="12.6640625" style="22"/>
    <col min="5" max="5" width="8" style="22" customWidth="1"/>
    <col min="6" max="6" width="12.6640625" style="22"/>
    <col min="7" max="7" width="9.21875" style="22" customWidth="1"/>
    <col min="8" max="8" width="23.33203125" style="22" customWidth="1"/>
    <col min="9" max="9" width="6.77734375" style="22" customWidth="1"/>
    <col min="10" max="10" width="28.33203125" style="22" customWidth="1"/>
    <col min="11" max="11" width="7" style="22" customWidth="1"/>
    <col min="12" max="12" width="7.6640625" style="22" customWidth="1"/>
    <col min="13" max="13" width="7.77734375" style="22" customWidth="1"/>
    <col min="14" max="15" width="7.88671875" style="22" customWidth="1"/>
    <col min="16" max="16" width="7.109375" style="22" customWidth="1"/>
    <col min="17" max="17" width="8.109375" style="22" customWidth="1"/>
    <col min="18" max="18" width="11.44140625" style="22" customWidth="1"/>
    <col min="19" max="19" width="12.77734375" style="22" customWidth="1"/>
    <col min="20" max="16384" width="12.6640625" style="22"/>
  </cols>
  <sheetData>
    <row r="1" spans="1:19" ht="15.6">
      <c r="A1" s="90" t="s">
        <v>0</v>
      </c>
      <c r="B1" s="91" t="s">
        <v>1</v>
      </c>
      <c r="C1" s="91"/>
      <c r="D1" s="91"/>
      <c r="E1" s="91"/>
      <c r="F1" s="91"/>
      <c r="G1" s="91"/>
      <c r="H1" s="92"/>
      <c r="I1" s="92"/>
      <c r="J1" s="92"/>
      <c r="K1" s="115"/>
      <c r="L1" s="115"/>
      <c r="M1" s="115"/>
      <c r="N1" s="115"/>
      <c r="O1" s="115"/>
      <c r="P1" s="115"/>
    </row>
    <row r="2" spans="1:19" ht="15.6">
      <c r="A2" s="92"/>
      <c r="B2" s="93" t="s">
        <v>2</v>
      </c>
      <c r="C2" s="94" t="s">
        <v>3</v>
      </c>
      <c r="D2" s="92" t="s">
        <v>0</v>
      </c>
      <c r="E2" s="92"/>
      <c r="F2" s="92"/>
      <c r="G2" s="92"/>
      <c r="H2" s="92"/>
      <c r="I2" s="92"/>
      <c r="J2" s="92"/>
      <c r="K2" s="115"/>
      <c r="L2" s="115"/>
      <c r="M2" s="115"/>
      <c r="N2" s="115"/>
      <c r="O2" s="115"/>
      <c r="P2" s="115"/>
    </row>
    <row r="3" spans="1:19" ht="15.6">
      <c r="A3" s="92"/>
      <c r="B3" s="93" t="s">
        <v>4</v>
      </c>
      <c r="C3" s="92" t="s">
        <v>5</v>
      </c>
      <c r="D3" s="92"/>
      <c r="E3" s="92"/>
      <c r="F3" s="92"/>
      <c r="G3" s="92"/>
      <c r="H3" s="92"/>
      <c r="I3" s="92"/>
      <c r="J3" s="92"/>
      <c r="K3" s="115"/>
      <c r="L3" s="115"/>
      <c r="M3" s="115"/>
      <c r="N3" s="115"/>
      <c r="O3" s="115"/>
      <c r="P3" s="115"/>
    </row>
    <row r="4" spans="1:19" ht="15.6">
      <c r="A4" s="92"/>
      <c r="B4" s="93" t="s">
        <v>6</v>
      </c>
      <c r="C4" s="92">
        <v>9</v>
      </c>
      <c r="D4" s="92"/>
      <c r="E4" s="92"/>
      <c r="F4" s="92"/>
      <c r="G4" s="92"/>
      <c r="H4" s="92"/>
      <c r="I4" s="92"/>
      <c r="J4" s="92"/>
      <c r="K4" s="115"/>
      <c r="L4" s="115"/>
      <c r="M4" s="115"/>
      <c r="N4" s="115"/>
      <c r="O4" s="115"/>
      <c r="P4" s="115"/>
    </row>
    <row r="5" spans="1:19" ht="31.2">
      <c r="A5" s="92"/>
      <c r="B5" s="160" t="s">
        <v>7</v>
      </c>
      <c r="C5" s="92">
        <v>55</v>
      </c>
      <c r="D5" s="92"/>
      <c r="E5" s="92"/>
      <c r="F5" s="95"/>
      <c r="G5" s="92"/>
      <c r="H5" s="92"/>
      <c r="I5" s="92"/>
      <c r="J5" s="92"/>
      <c r="K5" s="115"/>
      <c r="L5" s="115"/>
      <c r="M5" s="115"/>
      <c r="N5" s="115"/>
      <c r="O5" s="115"/>
      <c r="P5" s="115"/>
    </row>
    <row r="6" spans="1:19" ht="14.4" customHeight="1">
      <c r="A6" s="96"/>
      <c r="B6" s="96"/>
      <c r="C6" s="96"/>
      <c r="D6" s="96"/>
      <c r="E6" s="96"/>
      <c r="F6" s="97"/>
      <c r="G6" s="96"/>
      <c r="H6" s="96"/>
      <c r="I6" s="98"/>
      <c r="J6" s="96"/>
      <c r="K6" s="116"/>
      <c r="L6" s="116"/>
      <c r="M6" s="116"/>
      <c r="N6" s="116"/>
      <c r="O6" s="116"/>
      <c r="P6" s="116"/>
      <c r="Q6" s="99"/>
      <c r="R6" s="99"/>
      <c r="S6" s="98"/>
    </row>
    <row r="7" spans="1:19" ht="45.6" customHeight="1">
      <c r="A7" s="23" t="s">
        <v>10</v>
      </c>
      <c r="B7" s="129" t="s">
        <v>11</v>
      </c>
      <c r="C7" s="129" t="s">
        <v>12</v>
      </c>
      <c r="D7" s="129" t="s">
        <v>13</v>
      </c>
      <c r="E7" s="129" t="s">
        <v>14</v>
      </c>
      <c r="F7" s="129" t="s">
        <v>15</v>
      </c>
      <c r="G7" s="129" t="s">
        <v>16</v>
      </c>
      <c r="H7" s="129" t="s">
        <v>17</v>
      </c>
      <c r="I7" s="129" t="s">
        <v>6</v>
      </c>
      <c r="J7" s="129" t="s">
        <v>18</v>
      </c>
      <c r="K7" s="125" t="s">
        <v>30</v>
      </c>
      <c r="L7" s="125" t="s">
        <v>31</v>
      </c>
      <c r="M7" s="125" t="s">
        <v>32</v>
      </c>
      <c r="N7" s="125" t="s">
        <v>33</v>
      </c>
      <c r="O7" s="125" t="s">
        <v>34</v>
      </c>
      <c r="P7" s="125" t="s">
        <v>186</v>
      </c>
      <c r="Q7" s="122" t="s">
        <v>20</v>
      </c>
      <c r="R7" s="124" t="s">
        <v>67</v>
      </c>
      <c r="S7" s="123" t="s">
        <v>19</v>
      </c>
    </row>
    <row r="8" spans="1:19" ht="15" customHeight="1">
      <c r="A8" s="128">
        <v>1</v>
      </c>
      <c r="B8" s="101" t="s">
        <v>68</v>
      </c>
      <c r="C8" s="101" t="s">
        <v>69</v>
      </c>
      <c r="D8" s="101" t="s">
        <v>8</v>
      </c>
      <c r="E8" s="130" t="s">
        <v>9</v>
      </c>
      <c r="F8" s="207">
        <v>39732</v>
      </c>
      <c r="G8" s="131" t="s">
        <v>3</v>
      </c>
      <c r="H8" s="102" t="s">
        <v>124</v>
      </c>
      <c r="I8" s="130">
        <v>9</v>
      </c>
      <c r="J8" s="102" t="s">
        <v>131</v>
      </c>
      <c r="K8" s="176">
        <v>24</v>
      </c>
      <c r="L8" s="176">
        <v>0</v>
      </c>
      <c r="M8" s="176">
        <v>5</v>
      </c>
      <c r="N8" s="176">
        <v>5</v>
      </c>
      <c r="O8" s="176">
        <v>5</v>
      </c>
      <c r="P8" s="176">
        <v>5</v>
      </c>
      <c r="Q8" s="173">
        <f>SUM(K8:P8)</f>
        <v>44</v>
      </c>
      <c r="R8" s="200">
        <f>Q8*100/55</f>
        <v>80</v>
      </c>
      <c r="S8" s="100" t="s">
        <v>246</v>
      </c>
    </row>
    <row r="9" spans="1:19" ht="15" customHeight="1">
      <c r="A9" s="128">
        <v>2</v>
      </c>
      <c r="B9" s="106" t="s">
        <v>97</v>
      </c>
      <c r="C9" s="106" t="s">
        <v>100</v>
      </c>
      <c r="D9" s="106" t="s">
        <v>101</v>
      </c>
      <c r="E9" s="132" t="s">
        <v>9</v>
      </c>
      <c r="F9" s="107">
        <v>39741</v>
      </c>
      <c r="G9" s="131" t="s">
        <v>3</v>
      </c>
      <c r="H9" s="106" t="s">
        <v>129</v>
      </c>
      <c r="I9" s="130">
        <v>9</v>
      </c>
      <c r="J9" s="106" t="s">
        <v>137</v>
      </c>
      <c r="K9" s="174">
        <v>18</v>
      </c>
      <c r="L9" s="174">
        <v>4</v>
      </c>
      <c r="M9" s="174">
        <v>5</v>
      </c>
      <c r="N9" s="174">
        <v>0</v>
      </c>
      <c r="O9" s="174">
        <v>4</v>
      </c>
      <c r="P9" s="174">
        <v>5</v>
      </c>
      <c r="Q9" s="173">
        <f>SUM(K9:P9)</f>
        <v>36</v>
      </c>
      <c r="R9" s="200">
        <f>Q9*100/55</f>
        <v>65.454545454545453</v>
      </c>
      <c r="S9" s="132" t="s">
        <v>247</v>
      </c>
    </row>
    <row r="10" spans="1:19" ht="15" customHeight="1">
      <c r="A10" s="128">
        <v>3</v>
      </c>
      <c r="B10" s="108" t="s">
        <v>118</v>
      </c>
      <c r="C10" s="108" t="s">
        <v>119</v>
      </c>
      <c r="D10" s="108" t="s">
        <v>120</v>
      </c>
      <c r="E10" s="132" t="s">
        <v>9</v>
      </c>
      <c r="F10" s="206">
        <v>39786</v>
      </c>
      <c r="G10" s="131" t="s">
        <v>3</v>
      </c>
      <c r="H10" s="109" t="s">
        <v>63</v>
      </c>
      <c r="I10" s="130">
        <v>9</v>
      </c>
      <c r="J10" s="109" t="s">
        <v>140</v>
      </c>
      <c r="K10" s="174">
        <v>20</v>
      </c>
      <c r="L10" s="174">
        <v>0</v>
      </c>
      <c r="M10" s="174">
        <v>0</v>
      </c>
      <c r="N10" s="174">
        <v>5</v>
      </c>
      <c r="O10" s="174">
        <v>5</v>
      </c>
      <c r="P10" s="174">
        <v>5</v>
      </c>
      <c r="Q10" s="173">
        <f>SUM(K10:P10)</f>
        <v>35</v>
      </c>
      <c r="R10" s="200">
        <f>Q10*100/55</f>
        <v>63.636363636363633</v>
      </c>
      <c r="S10" s="132" t="s">
        <v>247</v>
      </c>
    </row>
    <row r="11" spans="1:19" ht="15" customHeight="1">
      <c r="A11" s="128">
        <v>4</v>
      </c>
      <c r="B11" s="103" t="s">
        <v>70</v>
      </c>
      <c r="C11" s="103" t="s">
        <v>71</v>
      </c>
      <c r="D11" s="103" t="s">
        <v>26</v>
      </c>
      <c r="E11" s="130" t="s">
        <v>27</v>
      </c>
      <c r="F11" s="140">
        <v>39915</v>
      </c>
      <c r="G11" s="131" t="s">
        <v>3</v>
      </c>
      <c r="H11" s="103" t="s">
        <v>125</v>
      </c>
      <c r="I11" s="130">
        <v>9</v>
      </c>
      <c r="J11" s="103" t="s">
        <v>184</v>
      </c>
      <c r="K11" s="174">
        <v>10</v>
      </c>
      <c r="L11" s="174">
        <v>0</v>
      </c>
      <c r="M11" s="174">
        <v>4</v>
      </c>
      <c r="N11" s="174">
        <v>5</v>
      </c>
      <c r="O11" s="174">
        <v>5</v>
      </c>
      <c r="P11" s="174">
        <v>5</v>
      </c>
      <c r="Q11" s="173">
        <f>SUM(K11:P11)</f>
        <v>29</v>
      </c>
      <c r="R11" s="200">
        <f>Q11*100/55</f>
        <v>52.727272727272727</v>
      </c>
      <c r="S11" s="132" t="s">
        <v>247</v>
      </c>
    </row>
    <row r="12" spans="1:19" ht="15" customHeight="1">
      <c r="A12" s="128">
        <v>5</v>
      </c>
      <c r="B12" s="108" t="s">
        <v>107</v>
      </c>
      <c r="C12" s="108" t="s">
        <v>108</v>
      </c>
      <c r="D12" s="108" t="s">
        <v>109</v>
      </c>
      <c r="E12" s="132" t="s">
        <v>27</v>
      </c>
      <c r="F12" s="205">
        <v>39744</v>
      </c>
      <c r="G12" s="131" t="s">
        <v>3</v>
      </c>
      <c r="H12" s="109" t="s">
        <v>63</v>
      </c>
      <c r="I12" s="130">
        <v>9</v>
      </c>
      <c r="J12" s="109" t="s">
        <v>138</v>
      </c>
      <c r="K12" s="172">
        <v>18</v>
      </c>
      <c r="L12" s="172">
        <v>0</v>
      </c>
      <c r="M12" s="172">
        <v>0</v>
      </c>
      <c r="N12" s="172">
        <v>0</v>
      </c>
      <c r="O12" s="172">
        <v>5</v>
      </c>
      <c r="P12" s="172">
        <v>5</v>
      </c>
      <c r="Q12" s="173">
        <f>SUM(K12:P12)</f>
        <v>28</v>
      </c>
      <c r="R12" s="200">
        <f>Q12*100/55</f>
        <v>50.909090909090907</v>
      </c>
      <c r="S12" s="132" t="s">
        <v>247</v>
      </c>
    </row>
    <row r="13" spans="1:19" ht="15" customHeight="1">
      <c r="A13" s="128">
        <v>6</v>
      </c>
      <c r="B13" s="103" t="s">
        <v>85</v>
      </c>
      <c r="C13" s="103" t="s">
        <v>86</v>
      </c>
      <c r="D13" s="103" t="s">
        <v>47</v>
      </c>
      <c r="E13" s="132" t="s">
        <v>27</v>
      </c>
      <c r="F13" s="140">
        <v>39888</v>
      </c>
      <c r="G13" s="131" t="s">
        <v>3</v>
      </c>
      <c r="H13" s="103" t="s">
        <v>125</v>
      </c>
      <c r="I13" s="130">
        <v>9</v>
      </c>
      <c r="J13" s="103" t="s">
        <v>132</v>
      </c>
      <c r="K13" s="177">
        <v>16</v>
      </c>
      <c r="L13" s="177">
        <v>0</v>
      </c>
      <c r="M13" s="177">
        <v>0</v>
      </c>
      <c r="N13" s="177">
        <v>0</v>
      </c>
      <c r="O13" s="177">
        <v>4</v>
      </c>
      <c r="P13" s="177">
        <v>5</v>
      </c>
      <c r="Q13" s="173">
        <f>SUM(K13:P13)</f>
        <v>25</v>
      </c>
      <c r="R13" s="200">
        <f>Q13*100/55</f>
        <v>45.454545454545453</v>
      </c>
      <c r="S13" s="49"/>
    </row>
    <row r="14" spans="1:19" ht="15" customHeight="1">
      <c r="A14" s="128">
        <v>7</v>
      </c>
      <c r="B14" s="103" t="s">
        <v>87</v>
      </c>
      <c r="C14" s="103" t="s">
        <v>88</v>
      </c>
      <c r="D14" s="103" t="s">
        <v>26</v>
      </c>
      <c r="E14" s="132" t="s">
        <v>27</v>
      </c>
      <c r="F14" s="140">
        <v>39736</v>
      </c>
      <c r="G14" s="131" t="s">
        <v>3</v>
      </c>
      <c r="H14" s="103" t="s">
        <v>125</v>
      </c>
      <c r="I14" s="130">
        <v>9</v>
      </c>
      <c r="J14" s="103" t="s">
        <v>132</v>
      </c>
      <c r="K14" s="130">
        <v>14</v>
      </c>
      <c r="L14" s="130">
        <v>0</v>
      </c>
      <c r="M14" s="130">
        <v>0</v>
      </c>
      <c r="N14" s="130">
        <v>2</v>
      </c>
      <c r="O14" s="130">
        <v>3</v>
      </c>
      <c r="P14" s="130">
        <v>5</v>
      </c>
      <c r="Q14" s="173">
        <f>SUM(K14:P14)</f>
        <v>24</v>
      </c>
      <c r="R14" s="200">
        <f>Q14*100/55</f>
        <v>43.636363636363633</v>
      </c>
      <c r="S14" s="49"/>
    </row>
    <row r="15" spans="1:19" ht="15" customHeight="1">
      <c r="A15" s="128">
        <v>8</v>
      </c>
      <c r="B15" s="106" t="s">
        <v>105</v>
      </c>
      <c r="C15" s="106" t="s">
        <v>106</v>
      </c>
      <c r="D15" s="106" t="s">
        <v>44</v>
      </c>
      <c r="E15" s="132" t="s">
        <v>9</v>
      </c>
      <c r="F15" s="110">
        <v>39713</v>
      </c>
      <c r="G15" s="131" t="s">
        <v>3</v>
      </c>
      <c r="H15" s="111" t="s">
        <v>129</v>
      </c>
      <c r="I15" s="130">
        <v>9</v>
      </c>
      <c r="J15" s="111" t="s">
        <v>137</v>
      </c>
      <c r="K15" s="174">
        <v>8</v>
      </c>
      <c r="L15" s="174">
        <v>0</v>
      </c>
      <c r="M15" s="174">
        <v>0</v>
      </c>
      <c r="N15" s="174">
        <v>5</v>
      </c>
      <c r="O15" s="174">
        <v>5</v>
      </c>
      <c r="P15" s="174">
        <v>5</v>
      </c>
      <c r="Q15" s="173">
        <f>SUM(K15:P15)</f>
        <v>23</v>
      </c>
      <c r="R15" s="200">
        <f>Q15*100/55</f>
        <v>41.81818181818182</v>
      </c>
      <c r="S15" s="121"/>
    </row>
    <row r="16" spans="1:19" ht="15" customHeight="1">
      <c r="A16" s="128">
        <v>9</v>
      </c>
      <c r="B16" s="103" t="s">
        <v>82</v>
      </c>
      <c r="C16" s="103" t="s">
        <v>83</v>
      </c>
      <c r="D16" s="103" t="s">
        <v>84</v>
      </c>
      <c r="E16" s="132" t="s">
        <v>27</v>
      </c>
      <c r="F16" s="140">
        <v>39819</v>
      </c>
      <c r="G16" s="131" t="s">
        <v>3</v>
      </c>
      <c r="H16" s="103" t="s">
        <v>127</v>
      </c>
      <c r="I16" s="130">
        <v>9</v>
      </c>
      <c r="J16" s="103" t="s">
        <v>134</v>
      </c>
      <c r="K16" s="174">
        <v>16</v>
      </c>
      <c r="L16" s="174">
        <v>0</v>
      </c>
      <c r="M16" s="174">
        <v>0</v>
      </c>
      <c r="N16" s="174">
        <v>0</v>
      </c>
      <c r="O16" s="174">
        <v>1</v>
      </c>
      <c r="P16" s="174">
        <v>5</v>
      </c>
      <c r="Q16" s="173">
        <f>SUM(K16:P16)</f>
        <v>22</v>
      </c>
      <c r="R16" s="200">
        <f>Q16*100/55</f>
        <v>40</v>
      </c>
      <c r="S16" s="49"/>
    </row>
    <row r="17" spans="1:19" ht="15" customHeight="1">
      <c r="A17" s="128">
        <v>10</v>
      </c>
      <c r="B17" s="102" t="s">
        <v>75</v>
      </c>
      <c r="C17" s="102" t="s">
        <v>52</v>
      </c>
      <c r="D17" s="102" t="s">
        <v>41</v>
      </c>
      <c r="E17" s="130" t="s">
        <v>9</v>
      </c>
      <c r="F17" s="45">
        <v>39762</v>
      </c>
      <c r="G17" s="131" t="s">
        <v>3</v>
      </c>
      <c r="H17" s="103" t="s">
        <v>62</v>
      </c>
      <c r="I17" s="130">
        <v>9</v>
      </c>
      <c r="J17" s="104" t="s">
        <v>66</v>
      </c>
      <c r="K17" s="174">
        <v>18</v>
      </c>
      <c r="L17" s="174">
        <v>0</v>
      </c>
      <c r="M17" s="174">
        <v>0</v>
      </c>
      <c r="N17" s="174">
        <v>0</v>
      </c>
      <c r="O17" s="174">
        <v>3</v>
      </c>
      <c r="P17" s="174">
        <v>0</v>
      </c>
      <c r="Q17" s="173">
        <f>SUM(K17:P17)</f>
        <v>21</v>
      </c>
      <c r="R17" s="200">
        <f>Q17*100/55</f>
        <v>38.18181818181818</v>
      </c>
      <c r="S17" s="49"/>
    </row>
    <row r="18" spans="1:19" ht="15" customHeight="1">
      <c r="A18" s="128">
        <v>11</v>
      </c>
      <c r="B18" s="103" t="s">
        <v>94</v>
      </c>
      <c r="C18" s="103" t="s">
        <v>95</v>
      </c>
      <c r="D18" s="103" t="s">
        <v>96</v>
      </c>
      <c r="E18" s="132" t="s">
        <v>27</v>
      </c>
      <c r="F18" s="140">
        <v>39748</v>
      </c>
      <c r="G18" s="131" t="s">
        <v>3</v>
      </c>
      <c r="H18" s="103" t="s">
        <v>128</v>
      </c>
      <c r="I18" s="130">
        <v>9</v>
      </c>
      <c r="J18" s="103" t="s">
        <v>135</v>
      </c>
      <c r="K18" s="172">
        <v>18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3">
        <f>SUM(K18:P18)</f>
        <v>18</v>
      </c>
      <c r="R18" s="200">
        <f>Q18*100/55</f>
        <v>32.727272727272727</v>
      </c>
      <c r="S18" s="49"/>
    </row>
    <row r="19" spans="1:19" ht="15" customHeight="1">
      <c r="A19" s="128">
        <v>12</v>
      </c>
      <c r="B19" s="103" t="s">
        <v>72</v>
      </c>
      <c r="C19" s="103" t="s">
        <v>73</v>
      </c>
      <c r="D19" s="103" t="s">
        <v>74</v>
      </c>
      <c r="E19" s="130" t="s">
        <v>9</v>
      </c>
      <c r="F19" s="140">
        <v>39704</v>
      </c>
      <c r="G19" s="131" t="s">
        <v>3</v>
      </c>
      <c r="H19" s="103" t="s">
        <v>62</v>
      </c>
      <c r="I19" s="130">
        <v>9</v>
      </c>
      <c r="J19" s="104" t="s">
        <v>66</v>
      </c>
      <c r="K19" s="172">
        <v>10</v>
      </c>
      <c r="L19" s="172">
        <v>0</v>
      </c>
      <c r="M19" s="172">
        <v>0</v>
      </c>
      <c r="N19" s="172">
        <v>0</v>
      </c>
      <c r="O19" s="172">
        <v>3</v>
      </c>
      <c r="P19" s="172">
        <v>0</v>
      </c>
      <c r="Q19" s="173">
        <f>SUM(K19:P19)</f>
        <v>13</v>
      </c>
      <c r="R19" s="200">
        <f>Q19*100/55</f>
        <v>23.636363636363637</v>
      </c>
      <c r="S19" s="49"/>
    </row>
    <row r="20" spans="1:19" ht="15" customHeight="1">
      <c r="A20" s="128">
        <v>13</v>
      </c>
      <c r="B20" s="103" t="s">
        <v>116</v>
      </c>
      <c r="C20" s="103" t="s">
        <v>117</v>
      </c>
      <c r="D20" s="103" t="s">
        <v>84</v>
      </c>
      <c r="E20" s="132" t="s">
        <v>27</v>
      </c>
      <c r="F20" s="140">
        <v>39710</v>
      </c>
      <c r="G20" s="131" t="s">
        <v>3</v>
      </c>
      <c r="H20" s="113" t="s">
        <v>130</v>
      </c>
      <c r="I20" s="130">
        <v>9</v>
      </c>
      <c r="J20" s="113" t="s">
        <v>139</v>
      </c>
      <c r="K20" s="176">
        <v>12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3">
        <f>SUM(K20:P20)</f>
        <v>12</v>
      </c>
      <c r="R20" s="200">
        <f>Q20*100/55</f>
        <v>21.818181818181817</v>
      </c>
      <c r="S20" s="49"/>
    </row>
    <row r="21" spans="1:19" ht="15" customHeight="1">
      <c r="A21" s="128">
        <v>14</v>
      </c>
      <c r="B21" s="108" t="s">
        <v>102</v>
      </c>
      <c r="C21" s="108" t="s">
        <v>103</v>
      </c>
      <c r="D21" s="108" t="s">
        <v>104</v>
      </c>
      <c r="E21" s="132" t="s">
        <v>9</v>
      </c>
      <c r="F21" s="205">
        <v>39705</v>
      </c>
      <c r="G21" s="131" t="s">
        <v>3</v>
      </c>
      <c r="H21" s="109" t="s">
        <v>63</v>
      </c>
      <c r="I21" s="130">
        <v>9</v>
      </c>
      <c r="J21" s="109" t="s">
        <v>138</v>
      </c>
      <c r="K21" s="176">
        <v>12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3">
        <f>SUM(K21:P21)</f>
        <v>12</v>
      </c>
      <c r="R21" s="200">
        <f>Q21*100/55</f>
        <v>21.818181818181817</v>
      </c>
      <c r="S21" s="49"/>
    </row>
    <row r="22" spans="1:19" ht="15" customHeight="1">
      <c r="A22" s="128">
        <v>15</v>
      </c>
      <c r="B22" s="103" t="s">
        <v>110</v>
      </c>
      <c r="C22" s="103" t="s">
        <v>111</v>
      </c>
      <c r="D22" s="103" t="s">
        <v>112</v>
      </c>
      <c r="E22" s="132" t="s">
        <v>9</v>
      </c>
      <c r="F22" s="140">
        <v>39754</v>
      </c>
      <c r="G22" s="131" t="s">
        <v>3</v>
      </c>
      <c r="H22" s="103" t="s">
        <v>125</v>
      </c>
      <c r="I22" s="130">
        <v>9</v>
      </c>
      <c r="J22" s="103" t="s">
        <v>184</v>
      </c>
      <c r="K22" s="130">
        <v>10</v>
      </c>
      <c r="L22" s="130">
        <v>0</v>
      </c>
      <c r="M22" s="130">
        <v>0</v>
      </c>
      <c r="N22" s="130">
        <v>0</v>
      </c>
      <c r="O22" s="130">
        <v>1</v>
      </c>
      <c r="P22" s="130">
        <v>0</v>
      </c>
      <c r="Q22" s="173">
        <f>SUM(K22:P22)</f>
        <v>11</v>
      </c>
      <c r="R22" s="200">
        <f>Q22*100/55</f>
        <v>20</v>
      </c>
      <c r="S22" s="49"/>
    </row>
    <row r="23" spans="1:19" ht="15" customHeight="1">
      <c r="A23" s="128">
        <v>16</v>
      </c>
      <c r="B23" s="103" t="s">
        <v>89</v>
      </c>
      <c r="C23" s="103" t="s">
        <v>90</v>
      </c>
      <c r="D23" s="103" t="s">
        <v>91</v>
      </c>
      <c r="E23" s="132" t="s">
        <v>27</v>
      </c>
      <c r="F23" s="140">
        <v>39793</v>
      </c>
      <c r="G23" s="131" t="s">
        <v>3</v>
      </c>
      <c r="H23" s="103" t="s">
        <v>128</v>
      </c>
      <c r="I23" s="130">
        <v>9</v>
      </c>
      <c r="J23" s="103" t="s">
        <v>135</v>
      </c>
      <c r="K23" s="175">
        <v>10</v>
      </c>
      <c r="L23" s="175">
        <v>0</v>
      </c>
      <c r="M23" s="175">
        <v>0</v>
      </c>
      <c r="N23" s="175">
        <v>0</v>
      </c>
      <c r="O23" s="175">
        <v>1</v>
      </c>
      <c r="P23" s="175">
        <v>0</v>
      </c>
      <c r="Q23" s="173">
        <f>SUM(K23:P23)</f>
        <v>11</v>
      </c>
      <c r="R23" s="200">
        <f>Q23*100/55</f>
        <v>20</v>
      </c>
      <c r="S23" s="49"/>
    </row>
    <row r="24" spans="1:19" ht="15" customHeight="1">
      <c r="A24" s="128">
        <v>17</v>
      </c>
      <c r="B24" s="103" t="s">
        <v>76</v>
      </c>
      <c r="C24" s="103" t="s">
        <v>77</v>
      </c>
      <c r="D24" s="103" t="s">
        <v>41</v>
      </c>
      <c r="E24" s="100" t="s">
        <v>9</v>
      </c>
      <c r="F24" s="140">
        <v>39653</v>
      </c>
      <c r="G24" s="131" t="s">
        <v>3</v>
      </c>
      <c r="H24" s="105" t="s">
        <v>126</v>
      </c>
      <c r="I24" s="130">
        <v>9</v>
      </c>
      <c r="J24" s="105" t="s">
        <v>133</v>
      </c>
      <c r="K24" s="174">
        <v>10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3">
        <f>SUM(K24:P24)</f>
        <v>10</v>
      </c>
      <c r="R24" s="200">
        <f>Q24*100/55</f>
        <v>18.181818181818183</v>
      </c>
      <c r="S24" s="49"/>
    </row>
    <row r="25" spans="1:19" ht="15" customHeight="1">
      <c r="A25" s="128">
        <v>18</v>
      </c>
      <c r="B25" s="103" t="s">
        <v>92</v>
      </c>
      <c r="C25" s="103" t="s">
        <v>93</v>
      </c>
      <c r="D25" s="103" t="s">
        <v>23</v>
      </c>
      <c r="E25" s="132" t="s">
        <v>27</v>
      </c>
      <c r="F25" s="140">
        <v>39772</v>
      </c>
      <c r="G25" s="131" t="s">
        <v>3</v>
      </c>
      <c r="H25" s="105" t="s">
        <v>126</v>
      </c>
      <c r="I25" s="130">
        <v>9</v>
      </c>
      <c r="J25" s="105" t="s">
        <v>133</v>
      </c>
      <c r="K25" s="175">
        <v>10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3">
        <f>SUM(K25:P25)</f>
        <v>10</v>
      </c>
      <c r="R25" s="200">
        <f>Q25*100/55</f>
        <v>18.181818181818183</v>
      </c>
      <c r="S25" s="49"/>
    </row>
    <row r="26" spans="1:19" ht="15" customHeight="1">
      <c r="A26" s="128">
        <v>19</v>
      </c>
      <c r="B26" s="112" t="s">
        <v>113</v>
      </c>
      <c r="C26" s="112" t="s">
        <v>114</v>
      </c>
      <c r="D26" s="112" t="s">
        <v>115</v>
      </c>
      <c r="E26" s="132" t="s">
        <v>27</v>
      </c>
      <c r="F26" s="107">
        <v>39878</v>
      </c>
      <c r="G26" s="131" t="s">
        <v>3</v>
      </c>
      <c r="H26" s="106" t="s">
        <v>129</v>
      </c>
      <c r="I26" s="130">
        <v>9</v>
      </c>
      <c r="J26" s="106" t="s">
        <v>137</v>
      </c>
      <c r="K26" s="174">
        <v>10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73">
        <f>SUM(K26:P26)</f>
        <v>10</v>
      </c>
      <c r="R26" s="200">
        <f>Q26*100/55</f>
        <v>18.181818181818183</v>
      </c>
      <c r="S26" s="49"/>
    </row>
    <row r="27" spans="1:19" ht="15" customHeight="1">
      <c r="A27" s="128">
        <v>20</v>
      </c>
      <c r="B27" s="103" t="s">
        <v>78</v>
      </c>
      <c r="C27" s="103" t="s">
        <v>37</v>
      </c>
      <c r="D27" s="103" t="s">
        <v>47</v>
      </c>
      <c r="E27" s="130" t="s">
        <v>27</v>
      </c>
      <c r="F27" s="140">
        <v>39594</v>
      </c>
      <c r="G27" s="131" t="s">
        <v>3</v>
      </c>
      <c r="H27" s="103" t="s">
        <v>127</v>
      </c>
      <c r="I27" s="130">
        <v>9</v>
      </c>
      <c r="J27" s="103" t="s">
        <v>134</v>
      </c>
      <c r="K27" s="174">
        <v>8</v>
      </c>
      <c r="L27" s="174">
        <v>0</v>
      </c>
      <c r="M27" s="174">
        <v>0</v>
      </c>
      <c r="N27" s="174">
        <v>0</v>
      </c>
      <c r="O27" s="174">
        <v>1</v>
      </c>
      <c r="P27" s="174">
        <v>0</v>
      </c>
      <c r="Q27" s="173">
        <f>SUM(K27:P27)</f>
        <v>9</v>
      </c>
      <c r="R27" s="200">
        <f>Q27*100/55</f>
        <v>16.363636363636363</v>
      </c>
      <c r="S27" s="49"/>
    </row>
    <row r="28" spans="1:19" ht="15" customHeight="1">
      <c r="A28" s="128">
        <v>21</v>
      </c>
      <c r="B28" s="103" t="s">
        <v>97</v>
      </c>
      <c r="C28" s="103" t="s">
        <v>98</v>
      </c>
      <c r="D28" s="103" t="s">
        <v>99</v>
      </c>
      <c r="E28" s="132" t="s">
        <v>9</v>
      </c>
      <c r="F28" s="140">
        <v>39716</v>
      </c>
      <c r="G28" s="131" t="s">
        <v>3</v>
      </c>
      <c r="H28" s="103" t="s">
        <v>128</v>
      </c>
      <c r="I28" s="130">
        <v>9</v>
      </c>
      <c r="J28" s="103" t="s">
        <v>135</v>
      </c>
      <c r="K28" s="174">
        <v>8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3">
        <f>SUM(K28:P28)</f>
        <v>8</v>
      </c>
      <c r="R28" s="200">
        <f>Q28*100/55</f>
        <v>14.545454545454545</v>
      </c>
      <c r="S28" s="49"/>
    </row>
    <row r="29" spans="1:19" ht="15" customHeight="1">
      <c r="A29" s="128">
        <v>22</v>
      </c>
      <c r="B29" s="103" t="s">
        <v>121</v>
      </c>
      <c r="C29" s="103" t="s">
        <v>122</v>
      </c>
      <c r="D29" s="103" t="s">
        <v>53</v>
      </c>
      <c r="E29" s="132" t="s">
        <v>9</v>
      </c>
      <c r="F29" s="140">
        <v>39799</v>
      </c>
      <c r="G29" s="131" t="s">
        <v>3</v>
      </c>
      <c r="H29" s="103" t="s">
        <v>125</v>
      </c>
      <c r="I29" s="130">
        <v>9</v>
      </c>
      <c r="J29" s="103" t="s">
        <v>141</v>
      </c>
      <c r="K29" s="42">
        <v>8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173">
        <f>SUM(K29:P29)</f>
        <v>8</v>
      </c>
      <c r="R29" s="200">
        <f>Q29*100/55</f>
        <v>14.545454545454545</v>
      </c>
      <c r="S29" s="49"/>
    </row>
    <row r="30" spans="1:19" ht="15" customHeight="1">
      <c r="A30" s="128">
        <v>23</v>
      </c>
      <c r="B30" s="103" t="s">
        <v>79</v>
      </c>
      <c r="C30" s="103" t="s">
        <v>80</v>
      </c>
      <c r="D30" s="103" t="s">
        <v>81</v>
      </c>
      <c r="E30" s="132" t="s">
        <v>27</v>
      </c>
      <c r="F30" s="140">
        <v>39793</v>
      </c>
      <c r="G30" s="131" t="s">
        <v>3</v>
      </c>
      <c r="H30" s="105" t="s">
        <v>126</v>
      </c>
      <c r="I30" s="130">
        <v>9</v>
      </c>
      <c r="J30" s="105" t="s">
        <v>133</v>
      </c>
      <c r="K30" s="42">
        <v>2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173">
        <f>SUM(K30:P30)</f>
        <v>2</v>
      </c>
      <c r="R30" s="200">
        <f>Q30*100/55</f>
        <v>3.6363636363636362</v>
      </c>
      <c r="S30" s="49"/>
    </row>
    <row r="32" spans="1:19" ht="15.75" customHeight="1">
      <c r="F32" s="210" t="s">
        <v>248</v>
      </c>
      <c r="G32" s="208"/>
      <c r="H32" s="208"/>
      <c r="I32" s="208"/>
    </row>
  </sheetData>
  <sortState xmlns:xlrd2="http://schemas.microsoft.com/office/spreadsheetml/2017/richdata2" ref="A8:R30">
    <sortCondition descending="1" ref="Q8:Q30"/>
  </sortState>
  <mergeCells count="1">
    <mergeCell ref="F32:I32"/>
  </mergeCells>
  <dataValidations count="2">
    <dataValidation type="list" allowBlank="1" sqref="C2" xr:uid="{00000000-0002-0000-02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200-000001000000}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T24"/>
  <sheetViews>
    <sheetView topLeftCell="B10" workbookViewId="0">
      <selection activeCell="G26" sqref="G26"/>
    </sheetView>
  </sheetViews>
  <sheetFormatPr defaultColWidth="12.6640625" defaultRowHeight="15.75" customHeight="1"/>
  <cols>
    <col min="1" max="1" width="4.77734375" customWidth="1"/>
    <col min="3" max="3" width="10.5546875" customWidth="1"/>
    <col min="5" max="5" width="7.88671875" customWidth="1"/>
    <col min="7" max="7" width="12.88671875" customWidth="1"/>
    <col min="8" max="8" width="21.33203125" customWidth="1"/>
    <col min="9" max="9" width="7.6640625" customWidth="1"/>
    <col min="10" max="10" width="29.33203125" customWidth="1"/>
    <col min="11" max="11" width="5.77734375" customWidth="1"/>
    <col min="12" max="12" width="7.77734375" customWidth="1"/>
    <col min="13" max="13" width="7.6640625" customWidth="1"/>
    <col min="14" max="14" width="8.33203125" customWidth="1"/>
    <col min="15" max="15" width="8.6640625" customWidth="1"/>
    <col min="16" max="16" width="8.109375" customWidth="1"/>
    <col min="17" max="17" width="9.88671875" customWidth="1"/>
    <col min="18" max="18" width="9.6640625" customWidth="1"/>
    <col min="19" max="19" width="12.44140625" customWidth="1"/>
  </cols>
  <sheetData>
    <row r="1" spans="1:20" ht="13.2">
      <c r="A1" s="1" t="s">
        <v>0</v>
      </c>
      <c r="B1" s="2" t="s">
        <v>1</v>
      </c>
      <c r="C1" s="2"/>
      <c r="D1" s="2"/>
      <c r="E1" s="2"/>
      <c r="F1" s="2"/>
      <c r="G1" s="2"/>
      <c r="H1" s="3"/>
      <c r="I1" s="3"/>
      <c r="J1" s="3"/>
      <c r="K1" s="47"/>
      <c r="L1" s="47"/>
      <c r="M1" s="47"/>
      <c r="N1" s="47"/>
      <c r="O1" s="47"/>
      <c r="P1" s="47"/>
    </row>
    <row r="2" spans="1:20" ht="13.2">
      <c r="A2" s="3"/>
      <c r="B2" s="4" t="s">
        <v>2</v>
      </c>
      <c r="C2" s="5" t="s">
        <v>3</v>
      </c>
      <c r="D2" s="3" t="s">
        <v>0</v>
      </c>
      <c r="E2" s="3"/>
      <c r="F2" s="3"/>
      <c r="G2" s="3"/>
      <c r="H2" s="3"/>
      <c r="I2" s="3"/>
      <c r="J2" s="3"/>
      <c r="K2" s="47"/>
      <c r="L2" s="47"/>
      <c r="M2" s="47"/>
      <c r="N2" s="47"/>
      <c r="O2" s="47"/>
      <c r="P2" s="47"/>
    </row>
    <row r="3" spans="1:20" ht="13.2">
      <c r="A3" s="3"/>
      <c r="B3" s="4" t="s">
        <v>4</v>
      </c>
      <c r="C3" s="3" t="s">
        <v>5</v>
      </c>
      <c r="D3" s="3"/>
      <c r="E3" s="3"/>
      <c r="F3" s="3"/>
      <c r="G3" s="3"/>
      <c r="H3" s="3"/>
      <c r="I3" s="3"/>
      <c r="J3" s="3"/>
      <c r="K3" s="47"/>
      <c r="L3" s="47"/>
      <c r="M3" s="47"/>
      <c r="N3" s="47"/>
      <c r="O3" s="47"/>
      <c r="P3" s="47"/>
    </row>
    <row r="4" spans="1:20" ht="13.2">
      <c r="A4" s="3"/>
      <c r="B4" s="4" t="s">
        <v>6</v>
      </c>
      <c r="C4" s="3">
        <v>10</v>
      </c>
      <c r="D4" s="3"/>
      <c r="E4" s="3"/>
      <c r="F4" s="3"/>
      <c r="G4" s="3"/>
      <c r="H4" s="3"/>
      <c r="I4" s="3"/>
      <c r="J4" s="3"/>
      <c r="K4" s="47"/>
      <c r="L4" s="47"/>
      <c r="M4" s="47"/>
      <c r="N4" s="47"/>
      <c r="O4" s="47"/>
      <c r="P4" s="47"/>
    </row>
    <row r="5" spans="1:20" ht="13.2">
      <c r="A5" s="3"/>
      <c r="B5" s="6" t="s">
        <v>7</v>
      </c>
      <c r="C5" s="3">
        <v>56</v>
      </c>
      <c r="D5" s="3"/>
      <c r="E5" s="3"/>
      <c r="F5" s="7"/>
      <c r="G5" s="3"/>
      <c r="H5" s="3"/>
      <c r="I5" s="3"/>
      <c r="J5" s="3"/>
      <c r="K5" s="47"/>
      <c r="L5" s="47"/>
      <c r="M5" s="47"/>
      <c r="N5" s="47"/>
      <c r="O5" s="47"/>
      <c r="P5" s="47"/>
    </row>
    <row r="6" spans="1:20" ht="13.2">
      <c r="A6" s="8"/>
      <c r="B6" s="8"/>
      <c r="C6" s="8"/>
      <c r="D6" s="8"/>
      <c r="E6" s="8"/>
      <c r="F6" s="9"/>
      <c r="G6" s="8"/>
      <c r="H6" s="8"/>
      <c r="I6" s="10"/>
      <c r="J6" s="8"/>
      <c r="K6" s="48"/>
      <c r="L6" s="48"/>
      <c r="M6" s="48"/>
      <c r="N6" s="48"/>
      <c r="O6" s="48"/>
      <c r="P6" s="48"/>
      <c r="Q6" s="11"/>
      <c r="R6" s="10"/>
    </row>
    <row r="7" spans="1:20" ht="50.4" customHeight="1">
      <c r="A7" s="129" t="s">
        <v>10</v>
      </c>
      <c r="B7" s="129" t="s">
        <v>11</v>
      </c>
      <c r="C7" s="129" t="s">
        <v>12</v>
      </c>
      <c r="D7" s="129" t="s">
        <v>13</v>
      </c>
      <c r="E7" s="129" t="s">
        <v>14</v>
      </c>
      <c r="F7" s="129" t="s">
        <v>15</v>
      </c>
      <c r="G7" s="129" t="s">
        <v>16</v>
      </c>
      <c r="H7" s="129" t="s">
        <v>17</v>
      </c>
      <c r="I7" s="129" t="s">
        <v>6</v>
      </c>
      <c r="J7" s="129" t="s">
        <v>18</v>
      </c>
      <c r="K7" s="134" t="s">
        <v>30</v>
      </c>
      <c r="L7" s="134" t="s">
        <v>31</v>
      </c>
      <c r="M7" s="134" t="s">
        <v>32</v>
      </c>
      <c r="N7" s="134" t="s">
        <v>33</v>
      </c>
      <c r="O7" s="134" t="s">
        <v>34</v>
      </c>
      <c r="P7" s="134" t="s">
        <v>186</v>
      </c>
      <c r="Q7" s="135" t="s">
        <v>20</v>
      </c>
      <c r="R7" s="136" t="s">
        <v>67</v>
      </c>
      <c r="S7" s="121" t="s">
        <v>19</v>
      </c>
    </row>
    <row r="8" spans="1:20" ht="15" customHeight="1">
      <c r="A8" s="100">
        <v>1</v>
      </c>
      <c r="B8" s="148" t="s">
        <v>168</v>
      </c>
      <c r="C8" s="148" t="s">
        <v>169</v>
      </c>
      <c r="D8" s="148" t="s">
        <v>170</v>
      </c>
      <c r="E8" s="132" t="s">
        <v>9</v>
      </c>
      <c r="F8" s="175" t="s">
        <v>175</v>
      </c>
      <c r="G8" s="137" t="s">
        <v>3</v>
      </c>
      <c r="H8" s="102" t="s">
        <v>124</v>
      </c>
      <c r="I8" s="130">
        <v>10</v>
      </c>
      <c r="J8" s="117" t="s">
        <v>131</v>
      </c>
      <c r="K8" s="174">
        <v>28</v>
      </c>
      <c r="L8" s="174">
        <v>0</v>
      </c>
      <c r="M8" s="174">
        <v>0</v>
      </c>
      <c r="N8" s="174">
        <v>4</v>
      </c>
      <c r="O8" s="174">
        <v>3</v>
      </c>
      <c r="P8" s="174">
        <v>3</v>
      </c>
      <c r="Q8" s="132">
        <f>SUM(K8:P8)</f>
        <v>38</v>
      </c>
      <c r="R8" s="201">
        <f>Q8*100/56</f>
        <v>67.857142857142861</v>
      </c>
      <c r="S8" s="185" t="s">
        <v>246</v>
      </c>
    </row>
    <row r="9" spans="1:20" ht="15" customHeight="1">
      <c r="A9" s="100">
        <v>2</v>
      </c>
      <c r="B9" s="166" t="s">
        <v>172</v>
      </c>
      <c r="C9" s="166" t="s">
        <v>173</v>
      </c>
      <c r="D9" s="166" t="s">
        <v>174</v>
      </c>
      <c r="E9" s="132" t="s">
        <v>27</v>
      </c>
      <c r="F9" s="167">
        <v>39414</v>
      </c>
      <c r="G9" s="137" t="s">
        <v>3</v>
      </c>
      <c r="H9" s="44" t="s">
        <v>180</v>
      </c>
      <c r="I9" s="130">
        <v>10</v>
      </c>
      <c r="J9" s="168" t="s">
        <v>131</v>
      </c>
      <c r="K9" s="174">
        <v>20</v>
      </c>
      <c r="L9" s="174">
        <v>0</v>
      </c>
      <c r="M9" s="174">
        <v>0</v>
      </c>
      <c r="N9" s="174">
        <v>4</v>
      </c>
      <c r="O9" s="174">
        <v>3</v>
      </c>
      <c r="P9" s="174">
        <v>3</v>
      </c>
      <c r="Q9" s="132">
        <f>SUM(K9:P9)</f>
        <v>30</v>
      </c>
      <c r="R9" s="201">
        <f>Q9*100/56</f>
        <v>53.571428571428569</v>
      </c>
      <c r="S9" s="185" t="s">
        <v>247</v>
      </c>
    </row>
    <row r="10" spans="1:20" ht="15" customHeight="1">
      <c r="A10" s="100">
        <v>3</v>
      </c>
      <c r="B10" s="104" t="s">
        <v>153</v>
      </c>
      <c r="C10" s="104" t="s">
        <v>154</v>
      </c>
      <c r="D10" s="104" t="s">
        <v>23</v>
      </c>
      <c r="E10" s="130" t="s">
        <v>27</v>
      </c>
      <c r="F10" s="138">
        <v>39419</v>
      </c>
      <c r="G10" s="137" t="s">
        <v>3</v>
      </c>
      <c r="H10" s="104" t="s">
        <v>177</v>
      </c>
      <c r="I10" s="130">
        <v>10</v>
      </c>
      <c r="J10" s="119" t="s">
        <v>182</v>
      </c>
      <c r="K10" s="174">
        <v>16</v>
      </c>
      <c r="L10" s="174">
        <v>0</v>
      </c>
      <c r="M10" s="174">
        <v>2</v>
      </c>
      <c r="N10" s="174">
        <v>8</v>
      </c>
      <c r="O10" s="174">
        <v>2</v>
      </c>
      <c r="P10" s="174">
        <v>1</v>
      </c>
      <c r="Q10" s="132">
        <f>SUM(K10:P10)</f>
        <v>29</v>
      </c>
      <c r="R10" s="201">
        <f>Q10*100/56</f>
        <v>51.785714285714285</v>
      </c>
      <c r="S10" s="185" t="s">
        <v>247</v>
      </c>
    </row>
    <row r="11" spans="1:20" ht="15" customHeight="1">
      <c r="A11" s="100">
        <v>4</v>
      </c>
      <c r="B11" s="104" t="s">
        <v>158</v>
      </c>
      <c r="C11" s="104" t="s">
        <v>37</v>
      </c>
      <c r="D11" s="104" t="s">
        <v>159</v>
      </c>
      <c r="E11" s="100" t="s">
        <v>27</v>
      </c>
      <c r="F11" s="138">
        <v>39242</v>
      </c>
      <c r="G11" s="137" t="s">
        <v>3</v>
      </c>
      <c r="H11" s="104" t="s">
        <v>177</v>
      </c>
      <c r="I11" s="130">
        <v>10</v>
      </c>
      <c r="J11" s="119" t="s">
        <v>182</v>
      </c>
      <c r="K11" s="175">
        <v>16</v>
      </c>
      <c r="L11" s="175">
        <v>0</v>
      </c>
      <c r="M11" s="175">
        <v>2</v>
      </c>
      <c r="N11" s="175">
        <v>8</v>
      </c>
      <c r="O11" s="175">
        <v>1</v>
      </c>
      <c r="P11" s="175">
        <v>1</v>
      </c>
      <c r="Q11" s="132">
        <v>28</v>
      </c>
      <c r="R11" s="201">
        <f>Q11*100/56</f>
        <v>50</v>
      </c>
      <c r="S11" s="185" t="s">
        <v>247</v>
      </c>
      <c r="T11">
        <f>SUM(K11:P11)</f>
        <v>28</v>
      </c>
    </row>
    <row r="12" spans="1:20" ht="15" customHeight="1">
      <c r="A12" s="100">
        <v>5</v>
      </c>
      <c r="B12" s="106" t="s">
        <v>150</v>
      </c>
      <c r="C12" s="106" t="s">
        <v>151</v>
      </c>
      <c r="D12" s="106" t="s">
        <v>152</v>
      </c>
      <c r="E12" s="100" t="s">
        <v>9</v>
      </c>
      <c r="F12" s="139">
        <v>39400</v>
      </c>
      <c r="G12" s="137" t="s">
        <v>3</v>
      </c>
      <c r="H12" s="114" t="s">
        <v>176</v>
      </c>
      <c r="I12" s="130">
        <v>10</v>
      </c>
      <c r="J12" s="120" t="s">
        <v>181</v>
      </c>
      <c r="K12" s="174">
        <v>14</v>
      </c>
      <c r="L12" s="174">
        <v>0</v>
      </c>
      <c r="M12" s="174">
        <v>0</v>
      </c>
      <c r="N12" s="174">
        <v>4</v>
      </c>
      <c r="O12" s="174">
        <v>3</v>
      </c>
      <c r="P12" s="174">
        <v>3</v>
      </c>
      <c r="Q12" s="132">
        <f>SUM(K12:P12)</f>
        <v>24</v>
      </c>
      <c r="R12" s="201">
        <f>Q12*100/56</f>
        <v>42.857142857142854</v>
      </c>
      <c r="S12" s="49"/>
    </row>
    <row r="13" spans="1:20" ht="15" customHeight="1">
      <c r="A13" s="100">
        <v>6</v>
      </c>
      <c r="B13" s="112" t="s">
        <v>144</v>
      </c>
      <c r="C13" s="112" t="s">
        <v>145</v>
      </c>
      <c r="D13" s="112" t="s">
        <v>96</v>
      </c>
      <c r="E13" s="130" t="s">
        <v>27</v>
      </c>
      <c r="F13" s="139">
        <v>39162</v>
      </c>
      <c r="G13" s="137" t="s">
        <v>3</v>
      </c>
      <c r="H13" s="114" t="s">
        <v>176</v>
      </c>
      <c r="I13" s="130">
        <v>10</v>
      </c>
      <c r="J13" s="120" t="s">
        <v>181</v>
      </c>
      <c r="K13" s="177">
        <v>10</v>
      </c>
      <c r="L13" s="177">
        <v>0</v>
      </c>
      <c r="M13" s="177">
        <v>0</v>
      </c>
      <c r="N13" s="177">
        <v>0</v>
      </c>
      <c r="O13" s="177">
        <v>3</v>
      </c>
      <c r="P13" s="177">
        <v>0</v>
      </c>
      <c r="Q13" s="132">
        <f>SUM(K13:P13)</f>
        <v>13</v>
      </c>
      <c r="R13" s="201">
        <f>Q13*100/56</f>
        <v>23.214285714285715</v>
      </c>
      <c r="S13" s="49"/>
    </row>
    <row r="14" spans="1:20" ht="15" customHeight="1">
      <c r="A14" s="100">
        <v>7</v>
      </c>
      <c r="B14" s="103" t="s">
        <v>163</v>
      </c>
      <c r="C14" s="103" t="s">
        <v>164</v>
      </c>
      <c r="D14" s="103" t="s">
        <v>165</v>
      </c>
      <c r="E14" s="130" t="s">
        <v>9</v>
      </c>
      <c r="F14" s="140">
        <v>39747</v>
      </c>
      <c r="G14" s="137" t="s">
        <v>3</v>
      </c>
      <c r="H14" s="103" t="s">
        <v>179</v>
      </c>
      <c r="I14" s="130">
        <v>10</v>
      </c>
      <c r="J14" s="118" t="s">
        <v>184</v>
      </c>
      <c r="K14" s="198">
        <v>8</v>
      </c>
      <c r="L14" s="198">
        <v>0</v>
      </c>
      <c r="M14" s="198">
        <v>0</v>
      </c>
      <c r="N14" s="198">
        <v>2</v>
      </c>
      <c r="O14" s="198">
        <v>3</v>
      </c>
      <c r="P14" s="198">
        <v>0</v>
      </c>
      <c r="Q14" s="132">
        <f>SUM(K14:P14)</f>
        <v>13</v>
      </c>
      <c r="R14" s="201">
        <f>Q14*100/56</f>
        <v>23.214285714285715</v>
      </c>
      <c r="S14" s="49"/>
    </row>
    <row r="15" spans="1:20" ht="15" customHeight="1">
      <c r="A15" s="100">
        <v>8</v>
      </c>
      <c r="B15" s="44" t="s">
        <v>142</v>
      </c>
      <c r="C15" s="44" t="s">
        <v>40</v>
      </c>
      <c r="D15" s="44" t="s">
        <v>143</v>
      </c>
      <c r="E15" s="130" t="s">
        <v>9</v>
      </c>
      <c r="F15" s="184">
        <v>39262</v>
      </c>
      <c r="G15" s="137" t="s">
        <v>3</v>
      </c>
      <c r="H15" s="158" t="s">
        <v>176</v>
      </c>
      <c r="I15" s="130">
        <v>10</v>
      </c>
      <c r="J15" s="159" t="s">
        <v>181</v>
      </c>
      <c r="K15" s="177">
        <v>10</v>
      </c>
      <c r="L15" s="177">
        <v>0</v>
      </c>
      <c r="M15" s="177">
        <v>2</v>
      </c>
      <c r="N15" s="177">
        <v>0</v>
      </c>
      <c r="O15" s="177">
        <v>0</v>
      </c>
      <c r="P15" s="177">
        <v>0</v>
      </c>
      <c r="Q15" s="132">
        <f>SUM(K15:P15)</f>
        <v>12</v>
      </c>
      <c r="R15" s="201">
        <f>Q15*100/56</f>
        <v>21.428571428571427</v>
      </c>
      <c r="S15" s="49"/>
    </row>
    <row r="16" spans="1:20" ht="15" customHeight="1">
      <c r="A16" s="100">
        <v>9</v>
      </c>
      <c r="B16" s="103" t="s">
        <v>160</v>
      </c>
      <c r="C16" s="103" t="s">
        <v>161</v>
      </c>
      <c r="D16" s="103" t="s">
        <v>162</v>
      </c>
      <c r="E16" s="130" t="s">
        <v>27</v>
      </c>
      <c r="F16" s="141">
        <v>39363</v>
      </c>
      <c r="G16" s="137" t="s">
        <v>3</v>
      </c>
      <c r="H16" s="142" t="s">
        <v>127</v>
      </c>
      <c r="I16" s="130">
        <v>10</v>
      </c>
      <c r="J16" s="143" t="s">
        <v>134</v>
      </c>
      <c r="K16" s="175">
        <v>10</v>
      </c>
      <c r="L16" s="175">
        <v>0</v>
      </c>
      <c r="M16" s="175">
        <v>0</v>
      </c>
      <c r="N16" s="175">
        <v>0</v>
      </c>
      <c r="O16" s="175">
        <v>1</v>
      </c>
      <c r="P16" s="175">
        <v>0</v>
      </c>
      <c r="Q16" s="132">
        <f>SUM(K16:P16)</f>
        <v>11</v>
      </c>
      <c r="R16" s="201">
        <f>Q16*100/56</f>
        <v>19.642857142857142</v>
      </c>
      <c r="S16" s="49"/>
    </row>
    <row r="17" spans="1:19" ht="15" customHeight="1">
      <c r="A17" s="100">
        <v>10</v>
      </c>
      <c r="B17" s="147" t="s">
        <v>166</v>
      </c>
      <c r="C17" s="147" t="s">
        <v>167</v>
      </c>
      <c r="D17" s="147" t="s">
        <v>123</v>
      </c>
      <c r="E17" s="132" t="s">
        <v>27</v>
      </c>
      <c r="F17" s="157">
        <v>39438</v>
      </c>
      <c r="G17" s="137" t="s">
        <v>3</v>
      </c>
      <c r="H17" s="103" t="s">
        <v>129</v>
      </c>
      <c r="I17" s="130">
        <v>10</v>
      </c>
      <c r="J17" s="118" t="s">
        <v>185</v>
      </c>
      <c r="K17" s="199">
        <v>6</v>
      </c>
      <c r="L17" s="199">
        <v>0</v>
      </c>
      <c r="M17" s="199">
        <v>0</v>
      </c>
      <c r="N17" s="199">
        <v>4</v>
      </c>
      <c r="O17" s="199">
        <v>0</v>
      </c>
      <c r="P17" s="199">
        <v>0</v>
      </c>
      <c r="Q17" s="132">
        <f>SUM(K17:P17)</f>
        <v>10</v>
      </c>
      <c r="R17" s="201">
        <f>Q17*100/56</f>
        <v>17.857142857142858</v>
      </c>
      <c r="S17" s="49"/>
    </row>
    <row r="18" spans="1:19" ht="15" customHeight="1">
      <c r="A18" s="100">
        <v>11</v>
      </c>
      <c r="B18" s="103" t="s">
        <v>148</v>
      </c>
      <c r="C18" s="103" t="s">
        <v>149</v>
      </c>
      <c r="D18" s="103" t="s">
        <v>84</v>
      </c>
      <c r="E18" s="130" t="s">
        <v>27</v>
      </c>
      <c r="F18" s="144">
        <v>39538</v>
      </c>
      <c r="G18" s="137" t="s">
        <v>3</v>
      </c>
      <c r="H18" s="145" t="s">
        <v>179</v>
      </c>
      <c r="I18" s="130">
        <v>10</v>
      </c>
      <c r="J18" s="146" t="s">
        <v>141</v>
      </c>
      <c r="K18" s="177">
        <v>6</v>
      </c>
      <c r="L18" s="177">
        <v>0</v>
      </c>
      <c r="M18" s="177">
        <v>0</v>
      </c>
      <c r="N18" s="177">
        <v>0</v>
      </c>
      <c r="O18" s="177">
        <v>0</v>
      </c>
      <c r="P18" s="177">
        <v>0</v>
      </c>
      <c r="Q18" s="132">
        <f>SUM(K18:P18)</f>
        <v>6</v>
      </c>
      <c r="R18" s="201">
        <f>Q18*100/56</f>
        <v>10.714285714285714</v>
      </c>
      <c r="S18" s="49"/>
    </row>
    <row r="19" spans="1:19" ht="15" customHeight="1">
      <c r="A19" s="100">
        <v>12</v>
      </c>
      <c r="B19" s="103" t="s">
        <v>155</v>
      </c>
      <c r="C19" s="103" t="s">
        <v>156</v>
      </c>
      <c r="D19" s="103" t="s">
        <v>157</v>
      </c>
      <c r="E19" s="130" t="s">
        <v>9</v>
      </c>
      <c r="F19" s="140">
        <v>39277</v>
      </c>
      <c r="G19" s="137" t="s">
        <v>3</v>
      </c>
      <c r="H19" s="103" t="s">
        <v>178</v>
      </c>
      <c r="I19" s="130">
        <v>10</v>
      </c>
      <c r="J19" s="118" t="s">
        <v>183</v>
      </c>
      <c r="K19" s="175">
        <v>4</v>
      </c>
      <c r="L19" s="175">
        <v>0</v>
      </c>
      <c r="M19" s="175">
        <v>0</v>
      </c>
      <c r="N19" s="175">
        <v>0</v>
      </c>
      <c r="O19" s="175">
        <v>0</v>
      </c>
      <c r="P19" s="175">
        <v>0</v>
      </c>
      <c r="Q19" s="132">
        <f>SUM(K19:P19)</f>
        <v>4</v>
      </c>
      <c r="R19" s="201">
        <f>Q19*100/56</f>
        <v>7.1428571428571432</v>
      </c>
      <c r="S19" s="49"/>
    </row>
    <row r="20" spans="1:19" ht="15" customHeight="1">
      <c r="A20" s="100">
        <v>13</v>
      </c>
      <c r="B20" s="103" t="s">
        <v>146</v>
      </c>
      <c r="C20" s="103" t="s">
        <v>147</v>
      </c>
      <c r="D20" s="103" t="s">
        <v>112</v>
      </c>
      <c r="E20" s="130" t="s">
        <v>9</v>
      </c>
      <c r="F20" s="140">
        <v>39094</v>
      </c>
      <c r="G20" s="137" t="s">
        <v>3</v>
      </c>
      <c r="H20" s="103" t="s">
        <v>178</v>
      </c>
      <c r="I20" s="130">
        <v>10</v>
      </c>
      <c r="J20" s="118" t="s">
        <v>183</v>
      </c>
      <c r="K20" s="174">
        <v>4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32">
        <f>SUM(K20:P20)</f>
        <v>4</v>
      </c>
      <c r="R20" s="201">
        <f>Q20*100/56</f>
        <v>7.1428571428571432</v>
      </c>
      <c r="S20" s="49"/>
    </row>
    <row r="21" spans="1:19" ht="13.2">
      <c r="A21" s="17"/>
    </row>
    <row r="22" spans="1:19" ht="13.2">
      <c r="A22" s="17"/>
    </row>
    <row r="23" spans="1:19" ht="15.6">
      <c r="A23" s="17"/>
      <c r="F23" s="210" t="s">
        <v>248</v>
      </c>
      <c r="G23" s="209"/>
      <c r="H23" s="209"/>
      <c r="I23" s="209"/>
    </row>
    <row r="24" spans="1:19" ht="13.2">
      <c r="A24" s="17"/>
    </row>
  </sheetData>
  <sortState xmlns:xlrd2="http://schemas.microsoft.com/office/spreadsheetml/2017/richdata2" ref="A8:R20">
    <sortCondition descending="1" ref="Q8:Q20"/>
  </sortState>
  <mergeCells count="1">
    <mergeCell ref="F23:I23"/>
  </mergeCells>
  <dataValidations count="2">
    <dataValidation type="list" allowBlank="1" sqref="C2" xr:uid="{00000000-0002-0000-03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300-000001000000}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T37"/>
  <sheetViews>
    <sheetView tabSelected="1" topLeftCell="A25" zoomScaleNormal="100" workbookViewId="0">
      <selection activeCell="H39" sqref="H39"/>
    </sheetView>
  </sheetViews>
  <sheetFormatPr defaultColWidth="12.6640625" defaultRowHeight="15.75" customHeight="1"/>
  <cols>
    <col min="1" max="1" width="4.77734375" customWidth="1"/>
    <col min="3" max="3" width="10.6640625" customWidth="1"/>
    <col min="5" max="5" width="5.88671875" customWidth="1"/>
    <col min="6" max="6" width="11.109375" customWidth="1"/>
    <col min="7" max="7" width="10.44140625" customWidth="1"/>
    <col min="8" max="8" width="22.5546875" customWidth="1"/>
    <col min="9" max="9" width="7.109375" customWidth="1"/>
    <col min="10" max="10" width="27.44140625" customWidth="1"/>
    <col min="11" max="11" width="6.33203125" customWidth="1"/>
    <col min="12" max="12" width="8.77734375" customWidth="1"/>
    <col min="13" max="13" width="7.6640625" customWidth="1"/>
    <col min="14" max="14" width="8.21875" customWidth="1"/>
    <col min="15" max="15" width="8" customWidth="1"/>
    <col min="16" max="16" width="7.88671875" customWidth="1"/>
    <col min="17" max="17" width="9.77734375" customWidth="1"/>
    <col min="18" max="18" width="9.5546875" customWidth="1"/>
    <col min="19" max="19" width="12.33203125" customWidth="1"/>
  </cols>
  <sheetData>
    <row r="1" spans="1:20" ht="13.2">
      <c r="A1" s="13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55"/>
      <c r="L1" s="155"/>
      <c r="M1" s="155"/>
      <c r="N1" s="155"/>
      <c r="O1" s="155"/>
      <c r="P1" s="14"/>
    </row>
    <row r="2" spans="1:20" ht="13.2">
      <c r="A2" s="12"/>
      <c r="B2" s="12" t="s">
        <v>2</v>
      </c>
      <c r="C2" s="15" t="s">
        <v>3</v>
      </c>
      <c r="D2" s="12" t="s">
        <v>0</v>
      </c>
      <c r="E2" s="12"/>
      <c r="F2" s="12"/>
      <c r="G2" s="12"/>
      <c r="H2" s="12"/>
      <c r="I2" s="12"/>
      <c r="J2" s="12"/>
      <c r="K2" s="155"/>
      <c r="L2" s="155"/>
      <c r="M2" s="155"/>
      <c r="N2" s="155"/>
      <c r="O2" s="155"/>
      <c r="P2" s="14"/>
    </row>
    <row r="3" spans="1:20" ht="13.2">
      <c r="A3" s="12"/>
      <c r="B3" s="12" t="s">
        <v>4</v>
      </c>
      <c r="C3" s="3" t="s">
        <v>5</v>
      </c>
      <c r="D3" s="12"/>
      <c r="E3" s="12"/>
      <c r="F3" s="12"/>
      <c r="G3" s="12"/>
      <c r="H3" s="12"/>
      <c r="I3" s="12"/>
      <c r="J3" s="12"/>
      <c r="K3" s="155"/>
      <c r="L3" s="155"/>
      <c r="M3" s="155"/>
      <c r="N3" s="155"/>
      <c r="O3" s="155"/>
      <c r="P3" s="14"/>
    </row>
    <row r="4" spans="1:20" ht="13.2">
      <c r="A4" s="12"/>
      <c r="B4" s="12" t="s">
        <v>6</v>
      </c>
      <c r="C4" s="12">
        <v>11</v>
      </c>
      <c r="D4" s="12"/>
      <c r="E4" s="12"/>
      <c r="F4" s="12"/>
      <c r="G4" s="12"/>
      <c r="H4" s="12"/>
      <c r="I4" s="12"/>
      <c r="J4" s="12"/>
      <c r="K4" s="155"/>
      <c r="L4" s="155"/>
      <c r="M4" s="155"/>
      <c r="N4" s="155"/>
      <c r="O4" s="155"/>
      <c r="P4" s="14"/>
    </row>
    <row r="5" spans="1:20" ht="13.2">
      <c r="A5" s="12"/>
      <c r="B5" s="12" t="s">
        <v>7</v>
      </c>
      <c r="C5" s="12">
        <v>56</v>
      </c>
      <c r="D5" s="12"/>
      <c r="E5" s="12"/>
      <c r="F5" s="16"/>
      <c r="G5" s="12"/>
      <c r="H5" s="12"/>
      <c r="I5" s="12"/>
      <c r="J5" s="12"/>
      <c r="K5" s="155"/>
      <c r="L5" s="155"/>
      <c r="M5" s="155"/>
      <c r="N5" s="155"/>
      <c r="O5" s="155"/>
      <c r="P5" s="14"/>
    </row>
    <row r="6" spans="1:20" ht="13.2">
      <c r="A6" s="8"/>
      <c r="B6" s="8"/>
      <c r="C6" s="8"/>
      <c r="D6" s="8"/>
      <c r="E6" s="8"/>
      <c r="F6" s="9"/>
      <c r="G6" s="8"/>
      <c r="H6" s="8"/>
      <c r="I6" s="10"/>
      <c r="J6" s="8"/>
      <c r="K6" s="48"/>
      <c r="L6" s="48"/>
      <c r="M6" s="48"/>
      <c r="N6" s="48"/>
      <c r="O6" s="48"/>
      <c r="P6" s="11"/>
      <c r="Q6" s="10"/>
    </row>
    <row r="7" spans="1:20" ht="42.6" customHeight="1">
      <c r="A7" s="23" t="s">
        <v>10</v>
      </c>
      <c r="B7" s="129" t="s">
        <v>11</v>
      </c>
      <c r="C7" s="129" t="s">
        <v>12</v>
      </c>
      <c r="D7" s="129" t="s">
        <v>13</v>
      </c>
      <c r="E7" s="129" t="s">
        <v>14</v>
      </c>
      <c r="F7" s="129" t="s">
        <v>15</v>
      </c>
      <c r="G7" s="129" t="s">
        <v>16</v>
      </c>
      <c r="H7" s="129" t="s">
        <v>17</v>
      </c>
      <c r="I7" s="129" t="s">
        <v>6</v>
      </c>
      <c r="J7" s="129" t="s">
        <v>18</v>
      </c>
      <c r="K7" s="134" t="s">
        <v>30</v>
      </c>
      <c r="L7" s="134" t="s">
        <v>31</v>
      </c>
      <c r="M7" s="134" t="s">
        <v>32</v>
      </c>
      <c r="N7" s="134" t="s">
        <v>33</v>
      </c>
      <c r="O7" s="134" t="s">
        <v>34</v>
      </c>
      <c r="P7" s="134" t="s">
        <v>186</v>
      </c>
      <c r="Q7" s="135" t="s">
        <v>20</v>
      </c>
      <c r="R7" s="136" t="s">
        <v>67</v>
      </c>
      <c r="S7" s="121" t="s">
        <v>19</v>
      </c>
    </row>
    <row r="8" spans="1:20" ht="15" customHeight="1">
      <c r="A8" s="151">
        <v>1</v>
      </c>
      <c r="B8" s="27" t="s">
        <v>224</v>
      </c>
      <c r="C8" s="19" t="s">
        <v>93</v>
      </c>
      <c r="D8" s="19" t="s">
        <v>225</v>
      </c>
      <c r="E8" s="154" t="s">
        <v>27</v>
      </c>
      <c r="F8" s="25">
        <v>38824</v>
      </c>
      <c r="G8" s="127" t="s">
        <v>3</v>
      </c>
      <c r="H8" s="19" t="s">
        <v>129</v>
      </c>
      <c r="I8" s="152">
        <v>11</v>
      </c>
      <c r="J8" s="26" t="s">
        <v>137</v>
      </c>
      <c r="K8" s="182">
        <v>26</v>
      </c>
      <c r="L8" s="182">
        <v>0</v>
      </c>
      <c r="M8" s="182">
        <v>8</v>
      </c>
      <c r="N8" s="182">
        <v>8</v>
      </c>
      <c r="O8" s="182">
        <v>3</v>
      </c>
      <c r="P8" s="180">
        <v>0</v>
      </c>
      <c r="Q8" s="152">
        <f>SUM(K8:P8)</f>
        <v>45</v>
      </c>
      <c r="R8" s="202">
        <f>Q8*100/56</f>
        <v>80.357142857142861</v>
      </c>
      <c r="S8" s="127" t="s">
        <v>246</v>
      </c>
      <c r="T8" s="51"/>
    </row>
    <row r="9" spans="1:20" ht="15" customHeight="1">
      <c r="A9" s="88">
        <v>2</v>
      </c>
      <c r="B9" s="161" t="s">
        <v>235</v>
      </c>
      <c r="C9" s="87" t="s">
        <v>236</v>
      </c>
      <c r="D9" s="87" t="s">
        <v>237</v>
      </c>
      <c r="E9" s="154" t="s">
        <v>9</v>
      </c>
      <c r="F9" s="55">
        <v>39084</v>
      </c>
      <c r="G9" s="127" t="s">
        <v>3</v>
      </c>
      <c r="H9" s="83" t="s">
        <v>124</v>
      </c>
      <c r="I9" s="152">
        <v>11</v>
      </c>
      <c r="J9" s="86" t="s">
        <v>131</v>
      </c>
      <c r="K9" s="179">
        <v>30</v>
      </c>
      <c r="L9" s="179">
        <v>0</v>
      </c>
      <c r="M9" s="179">
        <v>0</v>
      </c>
      <c r="N9" s="179">
        <v>4</v>
      </c>
      <c r="O9" s="179">
        <v>3</v>
      </c>
      <c r="P9" s="180">
        <v>0</v>
      </c>
      <c r="Q9" s="152">
        <f>SUM(K9:P9)</f>
        <v>37</v>
      </c>
      <c r="R9" s="202">
        <f>Q9*100/56</f>
        <v>66.071428571428569</v>
      </c>
      <c r="S9" s="154" t="s">
        <v>247</v>
      </c>
      <c r="T9" s="51"/>
    </row>
    <row r="10" spans="1:20" ht="15" customHeight="1">
      <c r="A10" s="151">
        <v>3</v>
      </c>
      <c r="B10" s="162" t="s">
        <v>199</v>
      </c>
      <c r="C10" s="54" t="s">
        <v>200</v>
      </c>
      <c r="D10" s="54" t="s">
        <v>201</v>
      </c>
      <c r="E10" s="153" t="s">
        <v>9</v>
      </c>
      <c r="F10" s="59">
        <v>38964</v>
      </c>
      <c r="G10" s="127" t="s">
        <v>3</v>
      </c>
      <c r="H10" s="19" t="s">
        <v>28</v>
      </c>
      <c r="I10" s="152">
        <v>11</v>
      </c>
      <c r="J10" s="54" t="s">
        <v>29</v>
      </c>
      <c r="K10" s="179">
        <v>22</v>
      </c>
      <c r="L10" s="179">
        <v>4</v>
      </c>
      <c r="M10" s="179">
        <v>0</v>
      </c>
      <c r="N10" s="179">
        <v>4</v>
      </c>
      <c r="O10" s="179">
        <v>3</v>
      </c>
      <c r="P10" s="126">
        <v>1</v>
      </c>
      <c r="Q10" s="152">
        <f>SUM(K10:P10)</f>
        <v>34</v>
      </c>
      <c r="R10" s="202">
        <f>Q10*100/56</f>
        <v>60.714285714285715</v>
      </c>
      <c r="S10" s="154" t="s">
        <v>247</v>
      </c>
      <c r="T10" s="51"/>
    </row>
    <row r="11" spans="1:20" ht="15" customHeight="1">
      <c r="A11" s="88">
        <v>4</v>
      </c>
      <c r="B11" s="162" t="s">
        <v>97</v>
      </c>
      <c r="C11" s="54" t="s">
        <v>212</v>
      </c>
      <c r="D11" s="54" t="s">
        <v>213</v>
      </c>
      <c r="E11" s="154" t="s">
        <v>9</v>
      </c>
      <c r="F11" s="59">
        <v>38937</v>
      </c>
      <c r="G11" s="127" t="s">
        <v>3</v>
      </c>
      <c r="H11" s="54" t="s">
        <v>241</v>
      </c>
      <c r="I11" s="152">
        <v>11</v>
      </c>
      <c r="J11" s="54" t="s">
        <v>243</v>
      </c>
      <c r="K11" s="179">
        <v>10</v>
      </c>
      <c r="L11" s="179">
        <v>0</v>
      </c>
      <c r="M11" s="179">
        <v>8</v>
      </c>
      <c r="N11" s="179">
        <v>8</v>
      </c>
      <c r="O11" s="179">
        <v>3</v>
      </c>
      <c r="P11" s="126">
        <v>3</v>
      </c>
      <c r="Q11" s="152">
        <f>SUM(K11:P11)</f>
        <v>32</v>
      </c>
      <c r="R11" s="202">
        <f>Q11*100/56</f>
        <v>57.142857142857146</v>
      </c>
      <c r="S11" s="154" t="s">
        <v>247</v>
      </c>
      <c r="T11" s="51"/>
    </row>
    <row r="12" spans="1:20" ht="15" customHeight="1">
      <c r="A12" s="151">
        <v>5</v>
      </c>
      <c r="B12" s="162" t="s">
        <v>216</v>
      </c>
      <c r="C12" s="54" t="s">
        <v>43</v>
      </c>
      <c r="D12" s="54" t="s">
        <v>217</v>
      </c>
      <c r="E12" s="154" t="s">
        <v>9</v>
      </c>
      <c r="F12" s="59">
        <v>39080</v>
      </c>
      <c r="G12" s="127" t="s">
        <v>3</v>
      </c>
      <c r="H12" s="54" t="s">
        <v>241</v>
      </c>
      <c r="I12" s="152">
        <v>11</v>
      </c>
      <c r="J12" s="54" t="s">
        <v>243</v>
      </c>
      <c r="K12" s="179">
        <v>26</v>
      </c>
      <c r="L12" s="179">
        <v>0</v>
      </c>
      <c r="M12" s="179">
        <v>0</v>
      </c>
      <c r="N12" s="179">
        <v>0</v>
      </c>
      <c r="O12" s="179">
        <v>3</v>
      </c>
      <c r="P12" s="126">
        <v>3</v>
      </c>
      <c r="Q12" s="152">
        <f>SUM(K12:P12)</f>
        <v>32</v>
      </c>
      <c r="R12" s="202">
        <f>Q12*100/56</f>
        <v>57.142857142857146</v>
      </c>
      <c r="S12" s="154" t="s">
        <v>247</v>
      </c>
      <c r="T12" s="51"/>
    </row>
    <row r="13" spans="1:20" ht="15" customHeight="1">
      <c r="A13" s="88">
        <v>6</v>
      </c>
      <c r="B13" s="161" t="s">
        <v>195</v>
      </c>
      <c r="C13" s="87" t="s">
        <v>114</v>
      </c>
      <c r="D13" s="87" t="s">
        <v>84</v>
      </c>
      <c r="E13" s="153" t="s">
        <v>27</v>
      </c>
      <c r="F13" s="55">
        <v>38771</v>
      </c>
      <c r="G13" s="127" t="s">
        <v>3</v>
      </c>
      <c r="H13" s="83" t="s">
        <v>124</v>
      </c>
      <c r="I13" s="152">
        <v>11</v>
      </c>
      <c r="J13" s="83" t="s">
        <v>131</v>
      </c>
      <c r="K13" s="179">
        <v>8</v>
      </c>
      <c r="L13" s="179">
        <v>4</v>
      </c>
      <c r="M13" s="179">
        <v>8</v>
      </c>
      <c r="N13" s="179">
        <v>8</v>
      </c>
      <c r="O13" s="179">
        <v>3</v>
      </c>
      <c r="P13" s="126">
        <v>0</v>
      </c>
      <c r="Q13" s="152">
        <f>SUM(K13:P13)</f>
        <v>31</v>
      </c>
      <c r="R13" s="202">
        <f>Q13*100/56</f>
        <v>55.357142857142854</v>
      </c>
      <c r="S13" s="154" t="s">
        <v>247</v>
      </c>
      <c r="T13" s="51"/>
    </row>
    <row r="14" spans="1:20" ht="15" customHeight="1">
      <c r="A14" s="151">
        <v>7</v>
      </c>
      <c r="B14" s="163" t="s">
        <v>206</v>
      </c>
      <c r="C14" s="149" t="s">
        <v>69</v>
      </c>
      <c r="D14" s="149" t="s">
        <v>207</v>
      </c>
      <c r="E14" s="154" t="s">
        <v>9</v>
      </c>
      <c r="F14" s="56">
        <v>39242</v>
      </c>
      <c r="G14" s="127" t="s">
        <v>3</v>
      </c>
      <c r="H14" s="57" t="s">
        <v>129</v>
      </c>
      <c r="I14" s="152">
        <v>11</v>
      </c>
      <c r="J14" s="149" t="s">
        <v>137</v>
      </c>
      <c r="K14" s="178">
        <v>18</v>
      </c>
      <c r="L14" s="178">
        <v>0</v>
      </c>
      <c r="M14" s="178">
        <v>0</v>
      </c>
      <c r="N14" s="178">
        <v>8</v>
      </c>
      <c r="O14" s="178">
        <v>3</v>
      </c>
      <c r="P14" s="152">
        <v>2</v>
      </c>
      <c r="Q14" s="152">
        <f>SUM(K14:P14)</f>
        <v>31</v>
      </c>
      <c r="R14" s="202">
        <f>Q14*100/56</f>
        <v>55.357142857142854</v>
      </c>
      <c r="S14" s="154" t="s">
        <v>247</v>
      </c>
      <c r="T14" s="51"/>
    </row>
    <row r="15" spans="1:20" ht="15" customHeight="1">
      <c r="A15" s="88">
        <v>8</v>
      </c>
      <c r="B15" s="162" t="s">
        <v>222</v>
      </c>
      <c r="C15" s="54" t="s">
        <v>108</v>
      </c>
      <c r="D15" s="54" t="s">
        <v>23</v>
      </c>
      <c r="E15" s="154" t="s">
        <v>27</v>
      </c>
      <c r="F15" s="59">
        <v>38874</v>
      </c>
      <c r="G15" s="127" t="s">
        <v>3</v>
      </c>
      <c r="H15" s="54" t="s">
        <v>62</v>
      </c>
      <c r="I15" s="152">
        <v>11</v>
      </c>
      <c r="J15" s="60" t="s">
        <v>244</v>
      </c>
      <c r="K15" s="181">
        <v>30</v>
      </c>
      <c r="L15" s="181">
        <v>0</v>
      </c>
      <c r="M15" s="181">
        <v>0</v>
      </c>
      <c r="N15" s="181">
        <v>0</v>
      </c>
      <c r="O15" s="181">
        <v>0</v>
      </c>
      <c r="P15" s="180">
        <v>0</v>
      </c>
      <c r="Q15" s="152">
        <f>SUM(K15:P15)</f>
        <v>30</v>
      </c>
      <c r="R15" s="202">
        <f>Q15*100/56</f>
        <v>53.571428571428569</v>
      </c>
      <c r="S15" s="51"/>
      <c r="T15" s="51"/>
    </row>
    <row r="16" spans="1:20" ht="15" customHeight="1">
      <c r="A16" s="151">
        <v>9</v>
      </c>
      <c r="B16" s="161" t="s">
        <v>196</v>
      </c>
      <c r="C16" s="87" t="s">
        <v>197</v>
      </c>
      <c r="D16" s="87" t="s">
        <v>198</v>
      </c>
      <c r="E16" s="153" t="s">
        <v>27</v>
      </c>
      <c r="F16" s="55">
        <v>39100</v>
      </c>
      <c r="G16" s="127" t="s">
        <v>3</v>
      </c>
      <c r="H16" s="87" t="s">
        <v>177</v>
      </c>
      <c r="I16" s="152">
        <v>11</v>
      </c>
      <c r="J16" s="87" t="s">
        <v>182</v>
      </c>
      <c r="K16" s="179">
        <v>10</v>
      </c>
      <c r="L16" s="179">
        <v>4</v>
      </c>
      <c r="M16" s="179">
        <v>8</v>
      </c>
      <c r="N16" s="179">
        <v>8</v>
      </c>
      <c r="O16" s="179">
        <v>0</v>
      </c>
      <c r="P16" s="126">
        <v>0</v>
      </c>
      <c r="Q16" s="152">
        <f>SUM(K16:P16)</f>
        <v>30</v>
      </c>
      <c r="R16" s="202">
        <f>Q16*100/56</f>
        <v>53.571428571428569</v>
      </c>
      <c r="S16" s="51"/>
      <c r="T16" s="51"/>
    </row>
    <row r="17" spans="1:20" ht="15" customHeight="1">
      <c r="A17" s="88">
        <v>10</v>
      </c>
      <c r="B17" s="162" t="s">
        <v>187</v>
      </c>
      <c r="C17" s="54" t="s">
        <v>171</v>
      </c>
      <c r="D17" s="54" t="s">
        <v>53</v>
      </c>
      <c r="E17" s="154" t="s">
        <v>9</v>
      </c>
      <c r="F17" s="59">
        <v>39344</v>
      </c>
      <c r="G17" s="127" t="s">
        <v>3</v>
      </c>
      <c r="H17" s="54" t="s">
        <v>241</v>
      </c>
      <c r="I17" s="152">
        <v>11</v>
      </c>
      <c r="J17" s="60" t="s">
        <v>243</v>
      </c>
      <c r="K17" s="179">
        <v>18</v>
      </c>
      <c r="L17" s="179">
        <v>0</v>
      </c>
      <c r="M17" s="179">
        <v>0</v>
      </c>
      <c r="N17" s="179">
        <v>8</v>
      </c>
      <c r="O17" s="179">
        <v>3</v>
      </c>
      <c r="P17" s="126">
        <v>0</v>
      </c>
      <c r="Q17" s="152">
        <f>SUM(K17:P17)</f>
        <v>29</v>
      </c>
      <c r="R17" s="202">
        <f>Q17*100/56</f>
        <v>51.785714285714285</v>
      </c>
      <c r="S17" s="51"/>
      <c r="T17" s="51"/>
    </row>
    <row r="18" spans="1:20" ht="15" customHeight="1">
      <c r="A18" s="151">
        <v>11</v>
      </c>
      <c r="B18" s="162" t="s">
        <v>193</v>
      </c>
      <c r="C18" s="54" t="s">
        <v>194</v>
      </c>
      <c r="D18" s="54" t="s">
        <v>84</v>
      </c>
      <c r="E18" s="153" t="s">
        <v>27</v>
      </c>
      <c r="F18" s="59" t="s">
        <v>240</v>
      </c>
      <c r="G18" s="127" t="s">
        <v>3</v>
      </c>
      <c r="H18" s="54" t="s">
        <v>178</v>
      </c>
      <c r="I18" s="152">
        <v>11</v>
      </c>
      <c r="J18" s="54" t="s">
        <v>245</v>
      </c>
      <c r="K18" s="179">
        <v>20</v>
      </c>
      <c r="L18" s="179">
        <v>0</v>
      </c>
      <c r="M18" s="179">
        <v>0</v>
      </c>
      <c r="N18" s="179">
        <v>0</v>
      </c>
      <c r="O18" s="179">
        <v>3</v>
      </c>
      <c r="P18" s="126">
        <v>0</v>
      </c>
      <c r="Q18" s="152">
        <f>SUM(K18:P18)</f>
        <v>23</v>
      </c>
      <c r="R18" s="202">
        <f>Q18*100/56</f>
        <v>41.071428571428569</v>
      </c>
      <c r="S18" s="51"/>
      <c r="T18" s="51"/>
    </row>
    <row r="19" spans="1:20" ht="15" customHeight="1">
      <c r="A19" s="88">
        <v>12</v>
      </c>
      <c r="B19" s="162" t="s">
        <v>214</v>
      </c>
      <c r="C19" s="54" t="s">
        <v>215</v>
      </c>
      <c r="D19" s="54" t="s">
        <v>157</v>
      </c>
      <c r="E19" s="154" t="s">
        <v>9</v>
      </c>
      <c r="F19" s="59">
        <v>39122</v>
      </c>
      <c r="G19" s="127" t="s">
        <v>3</v>
      </c>
      <c r="H19" s="54" t="s">
        <v>241</v>
      </c>
      <c r="I19" s="152">
        <v>11</v>
      </c>
      <c r="J19" s="54" t="s">
        <v>243</v>
      </c>
      <c r="K19" s="179">
        <v>20</v>
      </c>
      <c r="L19" s="179">
        <v>0</v>
      </c>
      <c r="M19" s="179">
        <v>0</v>
      </c>
      <c r="N19" s="179">
        <v>0</v>
      </c>
      <c r="O19" s="179">
        <v>3</v>
      </c>
      <c r="P19" s="126">
        <v>0</v>
      </c>
      <c r="Q19" s="152">
        <f>SUM(K19:P19)</f>
        <v>23</v>
      </c>
      <c r="R19" s="202">
        <f>Q19*100/56</f>
        <v>41.071428571428569</v>
      </c>
      <c r="S19" s="51"/>
      <c r="T19" s="51"/>
    </row>
    <row r="20" spans="1:20" ht="15" customHeight="1">
      <c r="A20" s="151">
        <v>13</v>
      </c>
      <c r="B20" s="161" t="s">
        <v>219</v>
      </c>
      <c r="C20" s="87" t="s">
        <v>220</v>
      </c>
      <c r="D20" s="87" t="s">
        <v>174</v>
      </c>
      <c r="E20" s="154" t="s">
        <v>27</v>
      </c>
      <c r="F20" s="55">
        <v>39034</v>
      </c>
      <c r="G20" s="127" t="s">
        <v>3</v>
      </c>
      <c r="H20" s="83" t="s">
        <v>124</v>
      </c>
      <c r="I20" s="152">
        <v>11</v>
      </c>
      <c r="J20" s="83" t="s">
        <v>131</v>
      </c>
      <c r="K20" s="18">
        <v>22</v>
      </c>
      <c r="L20" s="18">
        <v>0</v>
      </c>
      <c r="M20" s="18">
        <v>0</v>
      </c>
      <c r="N20" s="18">
        <v>0</v>
      </c>
      <c r="O20" s="18">
        <v>0</v>
      </c>
      <c r="P20" s="126">
        <v>0</v>
      </c>
      <c r="Q20" s="152">
        <f>SUM(K20:P20)</f>
        <v>22</v>
      </c>
      <c r="R20" s="202">
        <f>Q20*100/56</f>
        <v>39.285714285714285</v>
      </c>
      <c r="S20" s="51"/>
      <c r="T20" s="51"/>
    </row>
    <row r="21" spans="1:20" ht="15" customHeight="1">
      <c r="A21" s="88">
        <v>14</v>
      </c>
      <c r="B21" s="162" t="s">
        <v>204</v>
      </c>
      <c r="C21" s="54" t="s">
        <v>205</v>
      </c>
      <c r="D21" s="54" t="s">
        <v>198</v>
      </c>
      <c r="E21" s="154" t="s">
        <v>27</v>
      </c>
      <c r="F21" s="59">
        <v>38937</v>
      </c>
      <c r="G21" s="127" t="s">
        <v>3</v>
      </c>
      <c r="H21" s="54" t="s">
        <v>242</v>
      </c>
      <c r="I21" s="152">
        <v>11</v>
      </c>
      <c r="J21" s="54" t="s">
        <v>134</v>
      </c>
      <c r="K21" s="150">
        <v>16</v>
      </c>
      <c r="L21" s="150">
        <v>0</v>
      </c>
      <c r="M21" s="150">
        <v>0</v>
      </c>
      <c r="N21" s="150">
        <v>4</v>
      </c>
      <c r="O21" s="150">
        <v>0</v>
      </c>
      <c r="P21" s="126">
        <v>0</v>
      </c>
      <c r="Q21" s="152">
        <f>SUM(K21:P21)</f>
        <v>20</v>
      </c>
      <c r="R21" s="202">
        <f>Q21*100/56</f>
        <v>35.714285714285715</v>
      </c>
      <c r="S21" s="51"/>
      <c r="T21" s="51"/>
    </row>
    <row r="22" spans="1:20" ht="15" customHeight="1">
      <c r="A22" s="151">
        <v>15</v>
      </c>
      <c r="B22" s="164" t="s">
        <v>191</v>
      </c>
      <c r="C22" s="83" t="s">
        <v>192</v>
      </c>
      <c r="D22" s="83" t="s">
        <v>91</v>
      </c>
      <c r="E22" s="154" t="s">
        <v>27</v>
      </c>
      <c r="F22" s="85">
        <v>38980</v>
      </c>
      <c r="G22" s="127" t="s">
        <v>3</v>
      </c>
      <c r="H22" s="54" t="s">
        <v>62</v>
      </c>
      <c r="I22" s="152">
        <v>11</v>
      </c>
      <c r="J22" s="54" t="s">
        <v>244</v>
      </c>
      <c r="K22" s="182">
        <v>12</v>
      </c>
      <c r="L22" s="182">
        <v>0</v>
      </c>
      <c r="M22" s="182">
        <v>2</v>
      </c>
      <c r="N22" s="182">
        <v>4</v>
      </c>
      <c r="O22" s="182">
        <v>1</v>
      </c>
      <c r="P22" s="126">
        <v>0</v>
      </c>
      <c r="Q22" s="152">
        <f>SUM(K22:P22)</f>
        <v>19</v>
      </c>
      <c r="R22" s="202">
        <f>Q22*100/56</f>
        <v>33.928571428571431</v>
      </c>
      <c r="S22" s="51"/>
      <c r="T22" s="51"/>
    </row>
    <row r="23" spans="1:20" ht="15" customHeight="1">
      <c r="A23" s="88">
        <v>16</v>
      </c>
      <c r="B23" s="162" t="s">
        <v>218</v>
      </c>
      <c r="C23" s="54" t="s">
        <v>114</v>
      </c>
      <c r="D23" s="54" t="s">
        <v>84</v>
      </c>
      <c r="E23" s="154" t="s">
        <v>27</v>
      </c>
      <c r="F23" s="59">
        <v>39027</v>
      </c>
      <c r="G23" s="127" t="s">
        <v>3</v>
      </c>
      <c r="H23" s="54" t="s">
        <v>62</v>
      </c>
      <c r="I23" s="152">
        <v>11</v>
      </c>
      <c r="J23" s="60" t="s">
        <v>244</v>
      </c>
      <c r="K23" s="179">
        <v>18</v>
      </c>
      <c r="L23" s="179">
        <v>0</v>
      </c>
      <c r="M23" s="179">
        <v>0</v>
      </c>
      <c r="N23" s="179">
        <v>0</v>
      </c>
      <c r="O23" s="179">
        <v>0</v>
      </c>
      <c r="P23" s="126">
        <v>0</v>
      </c>
      <c r="Q23" s="152">
        <f>SUM(K23:P23)</f>
        <v>18</v>
      </c>
      <c r="R23" s="202">
        <f>Q23*100/56</f>
        <v>32.142857142857146</v>
      </c>
      <c r="S23" s="51"/>
      <c r="T23" s="51"/>
    </row>
    <row r="24" spans="1:20" ht="15" customHeight="1">
      <c r="A24" s="151">
        <v>17</v>
      </c>
      <c r="B24" s="162" t="s">
        <v>232</v>
      </c>
      <c r="C24" s="54" t="s">
        <v>233</v>
      </c>
      <c r="D24" s="54" t="s">
        <v>234</v>
      </c>
      <c r="E24" s="154" t="s">
        <v>9</v>
      </c>
      <c r="F24" s="59">
        <v>38877</v>
      </c>
      <c r="G24" s="127" t="s">
        <v>3</v>
      </c>
      <c r="H24" s="54" t="s">
        <v>241</v>
      </c>
      <c r="I24" s="152">
        <v>11</v>
      </c>
      <c r="J24" s="54" t="s">
        <v>243</v>
      </c>
      <c r="K24" s="181">
        <v>12</v>
      </c>
      <c r="L24" s="181">
        <v>0</v>
      </c>
      <c r="M24" s="181">
        <v>0</v>
      </c>
      <c r="N24" s="181">
        <v>4</v>
      </c>
      <c r="O24" s="181">
        <v>2</v>
      </c>
      <c r="P24" s="126">
        <v>0</v>
      </c>
      <c r="Q24" s="152">
        <f>SUM(K24:P24)</f>
        <v>18</v>
      </c>
      <c r="R24" s="202">
        <f>Q24*100/56</f>
        <v>32.142857142857146</v>
      </c>
      <c r="S24" s="51"/>
      <c r="T24" s="51"/>
    </row>
    <row r="25" spans="1:20" ht="15" customHeight="1">
      <c r="A25" s="88">
        <v>18</v>
      </c>
      <c r="B25" s="163" t="s">
        <v>97</v>
      </c>
      <c r="C25" s="149" t="s">
        <v>221</v>
      </c>
      <c r="D25" s="149" t="s">
        <v>53</v>
      </c>
      <c r="E25" s="154" t="s">
        <v>9</v>
      </c>
      <c r="F25" s="85">
        <v>38868</v>
      </c>
      <c r="G25" s="127" t="s">
        <v>3</v>
      </c>
      <c r="H25" s="58" t="s">
        <v>129</v>
      </c>
      <c r="I25" s="152">
        <v>11</v>
      </c>
      <c r="J25" s="84" t="s">
        <v>137</v>
      </c>
      <c r="K25" s="179">
        <v>18</v>
      </c>
      <c r="L25" s="179">
        <v>0</v>
      </c>
      <c r="M25" s="179">
        <v>0</v>
      </c>
      <c r="N25" s="179">
        <v>0</v>
      </c>
      <c r="O25" s="179">
        <v>0</v>
      </c>
      <c r="P25" s="126">
        <v>0</v>
      </c>
      <c r="Q25" s="152">
        <f>SUM(K25:P25)</f>
        <v>18</v>
      </c>
      <c r="R25" s="202">
        <f>Q25*100/56</f>
        <v>32.142857142857146</v>
      </c>
      <c r="S25" s="51"/>
      <c r="T25" s="51"/>
    </row>
    <row r="26" spans="1:20" ht="15" customHeight="1">
      <c r="A26" s="151">
        <v>19</v>
      </c>
      <c r="B26" s="161" t="s">
        <v>209</v>
      </c>
      <c r="C26" s="87" t="s">
        <v>210</v>
      </c>
      <c r="D26" s="87" t="s">
        <v>211</v>
      </c>
      <c r="E26" s="154" t="s">
        <v>27</v>
      </c>
      <c r="F26" s="55">
        <v>39015</v>
      </c>
      <c r="G26" s="127" t="s">
        <v>3</v>
      </c>
      <c r="H26" s="19" t="s">
        <v>28</v>
      </c>
      <c r="I26" s="152">
        <v>11</v>
      </c>
      <c r="J26" s="87" t="s">
        <v>29</v>
      </c>
      <c r="K26" s="18">
        <v>14</v>
      </c>
      <c r="L26" s="18">
        <v>0</v>
      </c>
      <c r="M26" s="18">
        <v>0</v>
      </c>
      <c r="N26" s="18">
        <v>4</v>
      </c>
      <c r="O26" s="18">
        <v>0</v>
      </c>
      <c r="P26" s="126">
        <v>0</v>
      </c>
      <c r="Q26" s="152">
        <f>SUM(K26:P26)</f>
        <v>18</v>
      </c>
      <c r="R26" s="202">
        <f>Q26*100/56</f>
        <v>32.142857142857146</v>
      </c>
      <c r="S26" s="51"/>
      <c r="T26" s="51"/>
    </row>
    <row r="27" spans="1:20" ht="15" customHeight="1">
      <c r="A27" s="88">
        <v>20</v>
      </c>
      <c r="B27" s="163" t="s">
        <v>228</v>
      </c>
      <c r="C27" s="149" t="s">
        <v>229</v>
      </c>
      <c r="D27" s="149" t="s">
        <v>230</v>
      </c>
      <c r="E27" s="154" t="s">
        <v>9</v>
      </c>
      <c r="F27" s="24">
        <v>39010</v>
      </c>
      <c r="G27" s="127" t="s">
        <v>3</v>
      </c>
      <c r="H27" s="83" t="s">
        <v>129</v>
      </c>
      <c r="I27" s="152">
        <v>11</v>
      </c>
      <c r="J27" s="86" t="s">
        <v>137</v>
      </c>
      <c r="K27" s="181">
        <v>8</v>
      </c>
      <c r="L27" s="181">
        <v>0</v>
      </c>
      <c r="M27" s="181">
        <v>0</v>
      </c>
      <c r="N27" s="181">
        <v>4</v>
      </c>
      <c r="O27" s="181">
        <v>2</v>
      </c>
      <c r="P27" s="126">
        <v>0</v>
      </c>
      <c r="Q27" s="152">
        <f>SUM(K27:P27)</f>
        <v>14</v>
      </c>
      <c r="R27" s="202">
        <f>Q27*100/56</f>
        <v>25</v>
      </c>
      <c r="S27" s="51"/>
      <c r="T27" s="51"/>
    </row>
    <row r="28" spans="1:20" ht="15" customHeight="1">
      <c r="A28" s="151">
        <v>21</v>
      </c>
      <c r="B28" s="163" t="s">
        <v>231</v>
      </c>
      <c r="C28" s="149" t="s">
        <v>40</v>
      </c>
      <c r="D28" s="149" t="s">
        <v>53</v>
      </c>
      <c r="E28" s="154" t="s">
        <v>9</v>
      </c>
      <c r="F28" s="56">
        <v>38915</v>
      </c>
      <c r="G28" s="127" t="s">
        <v>3</v>
      </c>
      <c r="H28" s="58" t="s">
        <v>129</v>
      </c>
      <c r="I28" s="152">
        <v>11</v>
      </c>
      <c r="J28" s="84" t="s">
        <v>137</v>
      </c>
      <c r="K28" s="179">
        <v>8</v>
      </c>
      <c r="L28" s="179">
        <v>0</v>
      </c>
      <c r="M28" s="179">
        <v>0</v>
      </c>
      <c r="N28" s="179">
        <v>4</v>
      </c>
      <c r="O28" s="179">
        <v>0</v>
      </c>
      <c r="P28" s="180">
        <v>0</v>
      </c>
      <c r="Q28" s="152">
        <f>SUM(K28:P28)</f>
        <v>12</v>
      </c>
      <c r="R28" s="202">
        <f>Q28*100/56</f>
        <v>21.428571428571427</v>
      </c>
      <c r="S28" s="51"/>
      <c r="T28" s="51"/>
    </row>
    <row r="29" spans="1:20" ht="15" customHeight="1">
      <c r="A29" s="88">
        <v>22</v>
      </c>
      <c r="B29" s="162" t="s">
        <v>223</v>
      </c>
      <c r="C29" s="54" t="s">
        <v>69</v>
      </c>
      <c r="D29" s="54" t="s">
        <v>152</v>
      </c>
      <c r="E29" s="154" t="s">
        <v>9</v>
      </c>
      <c r="F29" s="59">
        <v>39071</v>
      </c>
      <c r="G29" s="127" t="s">
        <v>3</v>
      </c>
      <c r="H29" s="54" t="s">
        <v>128</v>
      </c>
      <c r="I29" s="152">
        <v>11</v>
      </c>
      <c r="J29" s="60" t="s">
        <v>136</v>
      </c>
      <c r="K29" s="183">
        <v>12</v>
      </c>
      <c r="L29" s="183">
        <v>0</v>
      </c>
      <c r="M29" s="183">
        <v>0</v>
      </c>
      <c r="N29" s="183">
        <v>0</v>
      </c>
      <c r="O29" s="183">
        <v>0</v>
      </c>
      <c r="P29" s="126">
        <v>0</v>
      </c>
      <c r="Q29" s="152">
        <f>SUM(K29:P29)</f>
        <v>12</v>
      </c>
      <c r="R29" s="202">
        <f>Q29*100/56</f>
        <v>21.428571428571427</v>
      </c>
      <c r="S29" s="51"/>
      <c r="T29" s="51"/>
    </row>
    <row r="30" spans="1:20" ht="15" customHeight="1">
      <c r="A30" s="151">
        <v>23</v>
      </c>
      <c r="B30" s="165" t="s">
        <v>226</v>
      </c>
      <c r="C30" s="84" t="s">
        <v>111</v>
      </c>
      <c r="D30" s="84" t="s">
        <v>227</v>
      </c>
      <c r="E30" s="154" t="s">
        <v>9</v>
      </c>
      <c r="F30" s="85">
        <v>39138</v>
      </c>
      <c r="G30" s="127" t="s">
        <v>3</v>
      </c>
      <c r="H30" s="58" t="s">
        <v>129</v>
      </c>
      <c r="I30" s="152">
        <v>11</v>
      </c>
      <c r="J30" s="84" t="s">
        <v>137</v>
      </c>
      <c r="K30" s="182">
        <v>6</v>
      </c>
      <c r="L30" s="182">
        <v>0</v>
      </c>
      <c r="M30" s="182">
        <v>0</v>
      </c>
      <c r="N30" s="182">
        <v>4</v>
      </c>
      <c r="O30" s="182">
        <v>2</v>
      </c>
      <c r="P30" s="126">
        <v>0</v>
      </c>
      <c r="Q30" s="152">
        <f>SUM(K30:P30)</f>
        <v>12</v>
      </c>
      <c r="R30" s="202">
        <f>Q30*100/56</f>
        <v>21.428571428571427</v>
      </c>
      <c r="S30" s="51"/>
      <c r="T30" s="51"/>
    </row>
    <row r="31" spans="1:20" ht="15" customHeight="1">
      <c r="A31" s="88">
        <v>24</v>
      </c>
      <c r="B31" s="161" t="s">
        <v>238</v>
      </c>
      <c r="C31" s="87" t="s">
        <v>37</v>
      </c>
      <c r="D31" s="87" t="s">
        <v>239</v>
      </c>
      <c r="E31" s="154" t="s">
        <v>27</v>
      </c>
      <c r="F31" s="55">
        <v>38919</v>
      </c>
      <c r="G31" s="127" t="s">
        <v>3</v>
      </c>
      <c r="H31" s="83" t="s">
        <v>124</v>
      </c>
      <c r="I31" s="152">
        <v>11</v>
      </c>
      <c r="J31" s="86" t="s">
        <v>131</v>
      </c>
      <c r="K31" s="179">
        <v>8</v>
      </c>
      <c r="L31" s="179">
        <v>0</v>
      </c>
      <c r="M31" s="179">
        <v>0</v>
      </c>
      <c r="N31" s="179">
        <v>0</v>
      </c>
      <c r="O31" s="179">
        <v>3</v>
      </c>
      <c r="P31" s="180">
        <v>0</v>
      </c>
      <c r="Q31" s="152">
        <f>SUM(K31:P31)</f>
        <v>11</v>
      </c>
      <c r="R31" s="202">
        <f>Q31*100/56</f>
        <v>19.642857142857142</v>
      </c>
      <c r="S31" s="51"/>
      <c r="T31" s="51"/>
    </row>
    <row r="32" spans="1:20" ht="15" customHeight="1">
      <c r="A32" s="151">
        <v>25</v>
      </c>
      <c r="B32" s="162" t="s">
        <v>78</v>
      </c>
      <c r="C32" s="54" t="s">
        <v>202</v>
      </c>
      <c r="D32" s="54" t="s">
        <v>203</v>
      </c>
      <c r="E32" s="154" t="s">
        <v>27</v>
      </c>
      <c r="F32" s="59">
        <v>39156</v>
      </c>
      <c r="G32" s="127" t="s">
        <v>3</v>
      </c>
      <c r="H32" s="54" t="s">
        <v>242</v>
      </c>
      <c r="I32" s="152">
        <v>11</v>
      </c>
      <c r="J32" s="54" t="s">
        <v>134</v>
      </c>
      <c r="K32" s="179">
        <v>4</v>
      </c>
      <c r="L32" s="179">
        <v>0</v>
      </c>
      <c r="M32" s="179">
        <v>0</v>
      </c>
      <c r="N32" s="179">
        <v>0</v>
      </c>
      <c r="O32" s="179">
        <v>2</v>
      </c>
      <c r="P32" s="126">
        <v>0</v>
      </c>
      <c r="Q32" s="152">
        <f>SUM(K32:P32)</f>
        <v>6</v>
      </c>
      <c r="R32" s="202">
        <f>Q32*100/56</f>
        <v>10.714285714285714</v>
      </c>
      <c r="S32" s="51"/>
      <c r="T32" s="51"/>
    </row>
    <row r="33" spans="1:20" ht="15" customHeight="1">
      <c r="A33" s="88">
        <v>26</v>
      </c>
      <c r="B33" s="161" t="s">
        <v>208</v>
      </c>
      <c r="C33" s="87" t="s">
        <v>80</v>
      </c>
      <c r="D33" s="87" t="s">
        <v>109</v>
      </c>
      <c r="E33" s="154" t="s">
        <v>27</v>
      </c>
      <c r="F33" s="55">
        <v>38906</v>
      </c>
      <c r="G33" s="127" t="s">
        <v>3</v>
      </c>
      <c r="H33" s="19" t="s">
        <v>28</v>
      </c>
      <c r="I33" s="152">
        <v>11</v>
      </c>
      <c r="J33" s="61" t="s">
        <v>29</v>
      </c>
      <c r="K33" s="179">
        <v>4</v>
      </c>
      <c r="L33" s="179">
        <v>0</v>
      </c>
      <c r="M33" s="179">
        <v>0</v>
      </c>
      <c r="N33" s="179">
        <v>0</v>
      </c>
      <c r="O33" s="179">
        <v>0</v>
      </c>
      <c r="P33" s="180">
        <v>0</v>
      </c>
      <c r="Q33" s="152">
        <f>SUM(K33:P33)</f>
        <v>4</v>
      </c>
      <c r="R33" s="202">
        <f>Q33*100/56</f>
        <v>7.1428571428571432</v>
      </c>
      <c r="S33" s="51"/>
      <c r="T33" s="51"/>
    </row>
    <row r="34" spans="1:20" ht="15" customHeight="1">
      <c r="A34" s="151">
        <v>27</v>
      </c>
      <c r="B34" s="161" t="s">
        <v>188</v>
      </c>
      <c r="C34" s="87" t="s">
        <v>189</v>
      </c>
      <c r="D34" s="87" t="s">
        <v>190</v>
      </c>
      <c r="E34" s="154" t="s">
        <v>9</v>
      </c>
      <c r="F34" s="55">
        <v>39001</v>
      </c>
      <c r="G34" s="127" t="s">
        <v>3</v>
      </c>
      <c r="H34" s="87" t="s">
        <v>177</v>
      </c>
      <c r="I34" s="152">
        <v>11</v>
      </c>
      <c r="J34" s="87" t="s">
        <v>182</v>
      </c>
      <c r="K34" s="179">
        <v>4</v>
      </c>
      <c r="L34" s="179">
        <v>0</v>
      </c>
      <c r="M34" s="179">
        <v>0</v>
      </c>
      <c r="N34" s="179">
        <v>0</v>
      </c>
      <c r="O34" s="179">
        <v>0</v>
      </c>
      <c r="P34" s="126">
        <v>0</v>
      </c>
      <c r="Q34" s="152">
        <f>SUM(K34:P34)</f>
        <v>4</v>
      </c>
      <c r="R34" s="202">
        <f>Q34*100/56</f>
        <v>7.1428571428571432</v>
      </c>
      <c r="S34" s="51"/>
      <c r="T34" s="51"/>
    </row>
    <row r="37" spans="1:20" ht="15.75" customHeight="1">
      <c r="F37" s="210" t="s">
        <v>248</v>
      </c>
      <c r="G37" s="209"/>
      <c r="H37" s="209"/>
      <c r="I37" s="209"/>
      <c r="J37" s="209"/>
    </row>
  </sheetData>
  <sortState xmlns:xlrd2="http://schemas.microsoft.com/office/spreadsheetml/2017/richdata2" ref="A8:R34">
    <sortCondition descending="1" ref="Q8:Q34"/>
  </sortState>
  <mergeCells count="1">
    <mergeCell ref="F37:J37"/>
  </mergeCells>
  <dataValidations count="2">
    <dataValidation type="list" allowBlank="1" sqref="C2" xr:uid="{00000000-0002-0000-0400-000000000000}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 xr:uid="{00000000-0002-0000-0400-000001000000}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Калмыкия МБОУ СОШ№2 г. Элисты</cp:lastModifiedBy>
  <cp:lastPrinted>2023-12-01T14:53:46Z</cp:lastPrinted>
  <dcterms:modified xsi:type="dcterms:W3CDTF">2023-12-01T14:59:17Z</dcterms:modified>
</cp:coreProperties>
</file>