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activeTab="4"/>
  </bookViews>
  <sheets>
    <sheet name="7 класс" sheetId="9" r:id="rId1"/>
    <sheet name="8 класс" sheetId="3" r:id="rId2"/>
    <sheet name="9 класс" sheetId="7" r:id="rId3"/>
    <sheet name="10 класс" sheetId="8" r:id="rId4"/>
    <sheet name="11 класс" sheetId="6" r:id="rId5"/>
  </sheets>
  <calcPr calcId="152511"/>
</workbook>
</file>

<file path=xl/calcChain.xml><?xml version="1.0" encoding="utf-8"?>
<calcChain xmlns="http://schemas.openxmlformats.org/spreadsheetml/2006/main">
  <c r="T31" i="6" l="1"/>
  <c r="U31" i="6" s="1"/>
  <c r="T27" i="6"/>
  <c r="U27" i="6" s="1"/>
  <c r="T18" i="6"/>
  <c r="U18" i="6" s="1"/>
  <c r="T13" i="6"/>
  <c r="U13" i="6" s="1"/>
  <c r="T29" i="6"/>
  <c r="U29" i="6" s="1"/>
  <c r="T12" i="6"/>
  <c r="U12" i="6" s="1"/>
  <c r="T22" i="6"/>
  <c r="U22" i="6" s="1"/>
  <c r="T16" i="6"/>
  <c r="U16" i="6" s="1"/>
  <c r="T28" i="6"/>
  <c r="U28" i="6" s="1"/>
  <c r="T25" i="6"/>
  <c r="U25" i="6" s="1"/>
  <c r="T21" i="6"/>
  <c r="U21" i="6" s="1"/>
  <c r="T14" i="6"/>
  <c r="U14" i="6" s="1"/>
  <c r="T30" i="6"/>
  <c r="U30" i="6" s="1"/>
  <c r="T33" i="6"/>
  <c r="U33" i="6" s="1"/>
  <c r="T37" i="6"/>
  <c r="U37" i="6" s="1"/>
  <c r="T19" i="6"/>
  <c r="U19" i="6" s="1"/>
  <c r="T24" i="6"/>
  <c r="U24" i="6" s="1"/>
  <c r="T32" i="6"/>
  <c r="U32" i="6" s="1"/>
  <c r="T26" i="6"/>
  <c r="U26" i="6" s="1"/>
  <c r="T17" i="6"/>
  <c r="U17" i="6" s="1"/>
  <c r="T35" i="6"/>
  <c r="U35" i="6" s="1"/>
  <c r="T15" i="6"/>
  <c r="U15" i="6" s="1"/>
  <c r="T23" i="6"/>
  <c r="U23" i="6" s="1"/>
  <c r="T20" i="6"/>
  <c r="U20" i="6" s="1"/>
  <c r="T34" i="6"/>
  <c r="U34" i="6" s="1"/>
  <c r="T36" i="6"/>
  <c r="U36" i="6" s="1"/>
  <c r="T10" i="6"/>
  <c r="U10" i="6" s="1"/>
  <c r="T11" i="6"/>
  <c r="U11" i="6" s="1"/>
  <c r="T9" i="6"/>
  <c r="U9" i="6" s="1"/>
  <c r="T18" i="8"/>
  <c r="U18" i="8" s="1"/>
  <c r="T24" i="8"/>
  <c r="U24" i="8" s="1"/>
  <c r="T27" i="8"/>
  <c r="U27" i="8" s="1"/>
  <c r="T12" i="8"/>
  <c r="U12" i="8" s="1"/>
  <c r="T22" i="8"/>
  <c r="U22" i="8" s="1"/>
  <c r="T25" i="8"/>
  <c r="U25" i="8" s="1"/>
  <c r="U19" i="8"/>
  <c r="T28" i="8"/>
  <c r="U28" i="8" s="1"/>
  <c r="T30" i="8"/>
  <c r="U30" i="8" s="1"/>
  <c r="T13" i="8"/>
  <c r="U13" i="8" s="1"/>
  <c r="T26" i="8"/>
  <c r="U26" i="8" s="1"/>
  <c r="T21" i="8"/>
  <c r="U21" i="8" s="1"/>
  <c r="T29" i="8"/>
  <c r="U29" i="8" s="1"/>
  <c r="T9" i="8"/>
  <c r="U9" i="8" s="1"/>
  <c r="T23" i="8"/>
  <c r="U23" i="8" s="1"/>
  <c r="T20" i="8"/>
  <c r="U20" i="8" s="1"/>
  <c r="T17" i="8"/>
  <c r="U17" i="8" s="1"/>
  <c r="U10" i="8"/>
  <c r="T16" i="8"/>
  <c r="U16" i="8" s="1"/>
  <c r="T11" i="8"/>
  <c r="U11" i="8" s="1"/>
  <c r="T14" i="8"/>
  <c r="U14" i="8" s="1"/>
  <c r="T15" i="8"/>
  <c r="U15" i="8" s="1"/>
  <c r="T10" i="8"/>
  <c r="T27" i="7"/>
  <c r="U27" i="7" s="1"/>
  <c r="T12" i="7"/>
  <c r="U12" i="7" s="1"/>
  <c r="T24" i="7"/>
  <c r="U24" i="7" s="1"/>
  <c r="T13" i="7"/>
  <c r="U13" i="7" s="1"/>
  <c r="T30" i="7"/>
  <c r="U30" i="7" s="1"/>
  <c r="T26" i="7"/>
  <c r="U26" i="7" s="1"/>
  <c r="T22" i="7"/>
  <c r="U22" i="7" s="1"/>
  <c r="T21" i="7"/>
  <c r="U21" i="7" s="1"/>
  <c r="T28" i="7"/>
  <c r="U28" i="7" s="1"/>
  <c r="T17" i="7"/>
  <c r="U17" i="7" s="1"/>
  <c r="T23" i="7"/>
  <c r="U23" i="7" s="1"/>
  <c r="T14" i="7"/>
  <c r="U14" i="7" s="1"/>
  <c r="T9" i="7"/>
  <c r="U9" i="7" s="1"/>
  <c r="T25" i="7"/>
  <c r="U25" i="7" s="1"/>
  <c r="T16" i="7"/>
  <c r="U16" i="7" s="1"/>
  <c r="T15" i="7"/>
  <c r="U15" i="7" s="1"/>
  <c r="T29" i="7"/>
  <c r="U29" i="7" s="1"/>
  <c r="T20" i="7"/>
  <c r="U20" i="7" s="1"/>
  <c r="T11" i="7"/>
  <c r="U11" i="7" s="1"/>
  <c r="T10" i="7"/>
  <c r="U10" i="7" s="1"/>
  <c r="T18" i="7"/>
  <c r="U18" i="7" s="1"/>
  <c r="T19" i="7"/>
  <c r="U19" i="7" s="1"/>
  <c r="T10" i="3"/>
  <c r="U10" i="3" s="1"/>
  <c r="T11" i="3"/>
  <c r="U11" i="3" s="1"/>
  <c r="T46" i="3"/>
  <c r="U46" i="3" s="1"/>
  <c r="T19" i="3"/>
  <c r="U19" i="3" s="1"/>
  <c r="T45" i="3"/>
  <c r="U45" i="3" s="1"/>
  <c r="T53" i="3"/>
  <c r="U53" i="3" s="1"/>
  <c r="T50" i="3"/>
  <c r="U50" i="3" s="1"/>
  <c r="T24" i="3"/>
  <c r="U24" i="3" s="1"/>
  <c r="T18" i="3"/>
  <c r="U18" i="3" s="1"/>
  <c r="T48" i="3"/>
  <c r="U48" i="3" s="1"/>
  <c r="T36" i="3"/>
  <c r="U36" i="3" s="1"/>
  <c r="T15" i="3"/>
  <c r="U15" i="3" s="1"/>
  <c r="T55" i="3"/>
  <c r="U55" i="3" s="1"/>
  <c r="T32" i="3"/>
  <c r="U32" i="3" s="1"/>
  <c r="T43" i="3"/>
  <c r="U43" i="3" s="1"/>
  <c r="T9" i="3"/>
  <c r="U9" i="3" s="1"/>
  <c r="T51" i="3"/>
  <c r="U51" i="3" s="1"/>
  <c r="T27" i="3"/>
  <c r="U27" i="3" s="1"/>
  <c r="T38" i="3"/>
  <c r="U38" i="3" s="1"/>
  <c r="T23" i="3"/>
  <c r="U23" i="3" s="1"/>
  <c r="T39" i="3"/>
  <c r="U39" i="3" s="1"/>
  <c r="T41" i="3"/>
  <c r="U41" i="3" s="1"/>
  <c r="T25" i="3"/>
  <c r="U25" i="3" s="1"/>
  <c r="T34" i="3"/>
  <c r="U34" i="3" s="1"/>
  <c r="T56" i="3"/>
  <c r="U56" i="3" s="1"/>
  <c r="T42" i="3"/>
  <c r="U42" i="3" s="1"/>
  <c r="T52" i="3"/>
  <c r="U52" i="3" s="1"/>
  <c r="T33" i="3"/>
  <c r="U33" i="3" s="1"/>
  <c r="T44" i="3"/>
  <c r="U44" i="3" s="1"/>
  <c r="T40" i="3"/>
  <c r="U40" i="3" s="1"/>
  <c r="T20" i="3"/>
  <c r="U20" i="3" s="1"/>
  <c r="T47" i="3"/>
  <c r="U47" i="3" s="1"/>
  <c r="T28" i="3"/>
  <c r="U28" i="3" s="1"/>
  <c r="T26" i="3"/>
  <c r="U26" i="3" s="1"/>
  <c r="T35" i="3"/>
  <c r="U35" i="3" s="1"/>
  <c r="T16" i="3"/>
  <c r="U16" i="3" s="1"/>
  <c r="T21" i="3"/>
  <c r="U21" i="3" s="1"/>
  <c r="T30" i="3"/>
  <c r="U30" i="3" s="1"/>
  <c r="T17" i="3"/>
  <c r="U17" i="3" s="1"/>
  <c r="T49" i="3"/>
  <c r="U49" i="3" s="1"/>
  <c r="T54" i="3"/>
  <c r="U54" i="3" s="1"/>
  <c r="T29" i="3"/>
  <c r="U29" i="3" s="1"/>
  <c r="T37" i="3"/>
  <c r="U37" i="3" s="1"/>
  <c r="T31" i="3"/>
  <c r="U31" i="3" s="1"/>
  <c r="T22" i="3"/>
  <c r="U22" i="3" s="1"/>
  <c r="T14" i="3"/>
  <c r="U14" i="3" s="1"/>
  <c r="T12" i="3"/>
  <c r="U12" i="3" s="1"/>
  <c r="T13" i="3"/>
  <c r="U13" i="3" s="1"/>
  <c r="T8" i="3"/>
  <c r="U8" i="3" s="1"/>
  <c r="V15" i="9"/>
  <c r="W15" i="9" s="1"/>
  <c r="V18" i="9"/>
  <c r="W18" i="9" s="1"/>
  <c r="V7" i="9"/>
  <c r="W7" i="9" s="1"/>
  <c r="V12" i="9"/>
  <c r="W12" i="9" s="1"/>
  <c r="V19" i="9"/>
  <c r="W19" i="9" s="1"/>
  <c r="V28" i="9"/>
  <c r="W28" i="9" s="1"/>
  <c r="V13" i="9"/>
  <c r="W13" i="9" s="1"/>
  <c r="V9" i="9"/>
  <c r="W9" i="9" s="1"/>
  <c r="V8" i="9"/>
  <c r="W8" i="9" s="1"/>
  <c r="V26" i="9"/>
  <c r="W26" i="9" s="1"/>
  <c r="V14" i="9"/>
  <c r="W14" i="9" s="1"/>
  <c r="V16" i="9"/>
  <c r="W16" i="9" s="1"/>
  <c r="V27" i="9"/>
  <c r="W27" i="9" s="1"/>
  <c r="V20" i="9"/>
  <c r="W20" i="9" s="1"/>
  <c r="V17" i="9"/>
  <c r="W17" i="9" s="1"/>
  <c r="V21" i="9"/>
  <c r="W21" i="9" s="1"/>
  <c r="V11" i="9"/>
  <c r="W11" i="9" s="1"/>
  <c r="V22" i="9"/>
  <c r="W22" i="9" s="1"/>
  <c r="V24" i="9"/>
  <c r="W24" i="9" s="1"/>
  <c r="V31" i="9"/>
  <c r="W31" i="9" s="1"/>
  <c r="V29" i="9"/>
  <c r="W29" i="9" s="1"/>
  <c r="V30" i="9"/>
  <c r="W30" i="9" s="1"/>
  <c r="V25" i="9"/>
  <c r="W25" i="9" s="1"/>
  <c r="V10" i="9"/>
  <c r="W10" i="9" s="1"/>
  <c r="V23" i="9"/>
  <c r="W23" i="9" s="1"/>
</calcChain>
</file>

<file path=xl/sharedStrings.xml><?xml version="1.0" encoding="utf-8"?>
<sst xmlns="http://schemas.openxmlformats.org/spreadsheetml/2006/main" count="1206" uniqueCount="463">
  <si>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</si>
  <si>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</si>
  <si>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</si>
  <si>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</si>
  <si>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</si>
  <si>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</si>
  <si>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</si>
  <si>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ФИО наставника</t>
  </si>
  <si>
    <t>Муниципалитет</t>
  </si>
  <si>
    <t>Класс</t>
  </si>
  <si>
    <t>МБОУ СОШ №10 им.Бембетова В.А.</t>
  </si>
  <si>
    <t>Сангаджиев Чингис Геннадьевич</t>
  </si>
  <si>
    <t>Басангова Данара Сергеевна</t>
  </si>
  <si>
    <t xml:space="preserve">Хаваева </t>
  </si>
  <si>
    <t>Валерия</t>
  </si>
  <si>
    <t>Арсланговна</t>
  </si>
  <si>
    <t xml:space="preserve">Антаканова </t>
  </si>
  <si>
    <t>Алтана</t>
  </si>
  <si>
    <t>Очировна</t>
  </si>
  <si>
    <t>Бодрова</t>
  </si>
  <si>
    <t>Элина</t>
  </si>
  <si>
    <t>Витальевна</t>
  </si>
  <si>
    <t>Пюрвеева</t>
  </si>
  <si>
    <t>Джиргал</t>
  </si>
  <si>
    <t>Темиров</t>
  </si>
  <si>
    <t>Раул</t>
  </si>
  <si>
    <t>Нусратович</t>
  </si>
  <si>
    <t>МБОУ "Средняя общеобразовательная школа № 2"</t>
  </si>
  <si>
    <t>г.Элиста</t>
  </si>
  <si>
    <t>Болтырова Тамара Алексеевна</t>
  </si>
  <si>
    <t>Деканская</t>
  </si>
  <si>
    <t>Наталья</t>
  </si>
  <si>
    <t>Андреевна</t>
  </si>
  <si>
    <t>Донгруппова Анастасия Олеговна</t>
  </si>
  <si>
    <t>Сергеевич</t>
  </si>
  <si>
    <t>м</t>
  </si>
  <si>
    <t>г. Элиста</t>
  </si>
  <si>
    <t>Саналовна</t>
  </si>
  <si>
    <t>ж</t>
  </si>
  <si>
    <t>Боваев</t>
  </si>
  <si>
    <t>Эрдни</t>
  </si>
  <si>
    <t>Бадмаевич</t>
  </si>
  <si>
    <t>МБОУ "СОШ № 4"</t>
  </si>
  <si>
    <t>Генджиева Валентина Николаевна</t>
  </si>
  <si>
    <t>Михайленко</t>
  </si>
  <si>
    <t>Владимир</t>
  </si>
  <si>
    <t>Владимирович</t>
  </si>
  <si>
    <t>Цадыров Виталий Иванович</t>
  </si>
  <si>
    <t xml:space="preserve">Натырова </t>
  </si>
  <si>
    <t>Даяна</t>
  </si>
  <si>
    <t>Джангоровна</t>
  </si>
  <si>
    <t xml:space="preserve">Халгаева </t>
  </si>
  <si>
    <t>Манун</t>
  </si>
  <si>
    <t>Алексеевна</t>
  </si>
  <si>
    <t xml:space="preserve">Иджеева </t>
  </si>
  <si>
    <t>Анна</t>
  </si>
  <si>
    <t>Арсеновна</t>
  </si>
  <si>
    <t>Дорджиева</t>
  </si>
  <si>
    <t>Дильвира</t>
  </si>
  <si>
    <t>МБОУ "СОШ №12"</t>
  </si>
  <si>
    <t>Сагипова Тамара Дорджиевна</t>
  </si>
  <si>
    <t>Хорванен</t>
  </si>
  <si>
    <t xml:space="preserve"> Карина </t>
  </si>
  <si>
    <t>Владимировна</t>
  </si>
  <si>
    <t xml:space="preserve"> Камолова  </t>
  </si>
  <si>
    <t>Батыровна</t>
  </si>
  <si>
    <t>Бадмаевна</t>
  </si>
  <si>
    <t xml:space="preserve">Бадмаев </t>
  </si>
  <si>
    <t xml:space="preserve">Данзан </t>
  </si>
  <si>
    <t>Сангаджиевич</t>
  </si>
  <si>
    <t xml:space="preserve">Лиджиева </t>
  </si>
  <si>
    <t xml:space="preserve">Анна </t>
  </si>
  <si>
    <t xml:space="preserve">Эдуардовна </t>
  </si>
  <si>
    <t>Слободчиков</t>
  </si>
  <si>
    <t xml:space="preserve"> Вячеслав</t>
  </si>
  <si>
    <t xml:space="preserve"> Владимирович</t>
  </si>
  <si>
    <t>МБОУ "СОШ 12"</t>
  </si>
  <si>
    <t>Усалко М.В.</t>
  </si>
  <si>
    <t>Мергенова</t>
  </si>
  <si>
    <t>Владлена</t>
  </si>
  <si>
    <t>Басанговна</t>
  </si>
  <si>
    <t>МБОУ "Элистинский технический лицей"</t>
  </si>
  <si>
    <t>Тоташев Санджи Владимирович</t>
  </si>
  <si>
    <t>Кекшаев</t>
  </si>
  <si>
    <t>Алтман</t>
  </si>
  <si>
    <t>Зулаевич</t>
  </si>
  <si>
    <t>Смирнов</t>
  </si>
  <si>
    <t xml:space="preserve"> Егор </t>
  </si>
  <si>
    <t>Александрович</t>
  </si>
  <si>
    <t>Баянов</t>
  </si>
  <si>
    <t>Баир</t>
  </si>
  <si>
    <t>Баатрович</t>
  </si>
  <si>
    <t xml:space="preserve">Завертаева </t>
  </si>
  <si>
    <t>София</t>
  </si>
  <si>
    <t>Савровна</t>
  </si>
  <si>
    <t>Элистинский технический лицей</t>
  </si>
  <si>
    <t>Палтынов</t>
  </si>
  <si>
    <t>Дмитрий</t>
  </si>
  <si>
    <t>Сарангов</t>
  </si>
  <si>
    <t>Баин</t>
  </si>
  <si>
    <t>Эрдниевич</t>
  </si>
  <si>
    <t>Муниципальное бюджетное общеобразовательное учреждение средняя общеобразовательная школа №21</t>
  </si>
  <si>
    <t>Кадаева Энкир Владимировна</t>
  </si>
  <si>
    <t>Манжеев</t>
  </si>
  <si>
    <t>Якугинова</t>
  </si>
  <si>
    <t>Алтн</t>
  </si>
  <si>
    <t>Львовна</t>
  </si>
  <si>
    <t>Боваев Чингис Мингиянович</t>
  </si>
  <si>
    <t>Хамирова</t>
  </si>
  <si>
    <t>Эльзата</t>
  </si>
  <si>
    <t>Батровна</t>
  </si>
  <si>
    <t>Бурлуткина</t>
  </si>
  <si>
    <t>Камила</t>
  </si>
  <si>
    <t>Артуровна</t>
  </si>
  <si>
    <t>Мучеряева</t>
  </si>
  <si>
    <t>Амуланга</t>
  </si>
  <si>
    <t>Улановна</t>
  </si>
  <si>
    <t>Бадмаев</t>
  </si>
  <si>
    <t>Эрдем</t>
  </si>
  <si>
    <t>Гаков</t>
  </si>
  <si>
    <t>Саналович</t>
  </si>
  <si>
    <t>Антон</t>
  </si>
  <si>
    <t>Арсланович</t>
  </si>
  <si>
    <t>Мучаев</t>
  </si>
  <si>
    <t xml:space="preserve">Санкуев </t>
  </si>
  <si>
    <t>Вячеславович</t>
  </si>
  <si>
    <t>МБОУ "СОШ № 17" им. Кугультинова Д.Н.</t>
  </si>
  <si>
    <t>Надбитова Галина Саранговна</t>
  </si>
  <si>
    <t xml:space="preserve">Егоров </t>
  </si>
  <si>
    <t xml:space="preserve">Эсен </t>
  </si>
  <si>
    <t xml:space="preserve"> Баатрович</t>
  </si>
  <si>
    <t xml:space="preserve">Уластаев </t>
  </si>
  <si>
    <t xml:space="preserve">Ока </t>
  </si>
  <si>
    <t>Данирович</t>
  </si>
  <si>
    <t xml:space="preserve">Бадма-Церенова </t>
  </si>
  <si>
    <t>Айса</t>
  </si>
  <si>
    <t xml:space="preserve"> Евгеньевна</t>
  </si>
  <si>
    <t>Джимбеев</t>
  </si>
  <si>
    <t>Дорджи</t>
  </si>
  <si>
    <t>МБОУ СОШ № 17" им.Кугультинова Д.Н</t>
  </si>
  <si>
    <t>Санжиева Заяна Валерьевна</t>
  </si>
  <si>
    <t>Отыкова Ольга Николаевна</t>
  </si>
  <si>
    <t>Дорджиев</t>
  </si>
  <si>
    <t>Алдар</t>
  </si>
  <si>
    <t>Утнасунович</t>
  </si>
  <si>
    <t>Лиджиев</t>
  </si>
  <si>
    <t>Дамир</t>
  </si>
  <si>
    <t>Арашаевич</t>
  </si>
  <si>
    <t xml:space="preserve">Тюрбеев </t>
  </si>
  <si>
    <t>Данзан</t>
  </si>
  <si>
    <t>Акимович</t>
  </si>
  <si>
    <t>Мутулова</t>
  </si>
  <si>
    <t>Эльзята</t>
  </si>
  <si>
    <t>Николаевна</t>
  </si>
  <si>
    <t>Шаповалова</t>
  </si>
  <si>
    <t>Марина</t>
  </si>
  <si>
    <t>Евгеньевна</t>
  </si>
  <si>
    <t>Санжеева Заяна Валерьевна</t>
  </si>
  <si>
    <t>Илья</t>
  </si>
  <si>
    <t>Андреевич</t>
  </si>
  <si>
    <t>25.05 2008</t>
  </si>
  <si>
    <t>Зундугинов Борис Санжиевич</t>
  </si>
  <si>
    <t>Мисюрина</t>
  </si>
  <si>
    <t xml:space="preserve">Ольга </t>
  </si>
  <si>
    <t>Игоревна</t>
  </si>
  <si>
    <t>МБОУ "СОШ №17" им.Кугультинова Д.Н</t>
  </si>
  <si>
    <t>МБОУ "СОШ 17"          им. Кугультинова Д.Н.</t>
  </si>
  <si>
    <t>Лиджи</t>
  </si>
  <si>
    <t>Тостаева</t>
  </si>
  <si>
    <t>Энкира</t>
  </si>
  <si>
    <t>МБОУ "СОШ № 17" им.Кугультинова Д.Н.</t>
  </si>
  <si>
    <t>Федоров</t>
  </si>
  <si>
    <t>Очир</t>
  </si>
  <si>
    <t>Бембинович</t>
  </si>
  <si>
    <t>Танктыров</t>
  </si>
  <si>
    <t>Намсыр</t>
  </si>
  <si>
    <t>Намруевич</t>
  </si>
  <si>
    <t>Баранов</t>
  </si>
  <si>
    <t>Темирлан</t>
  </si>
  <si>
    <t xml:space="preserve">Коробейников </t>
  </si>
  <si>
    <t>Денис</t>
  </si>
  <si>
    <t>МБОУ "СОШ № 3 им. Сергиенко Н. Г."</t>
  </si>
  <si>
    <t>Нуркаева Галина Сергеевна</t>
  </si>
  <si>
    <t>Цекиров</t>
  </si>
  <si>
    <t>Михаил</t>
  </si>
  <si>
    <t>Юрьевич</t>
  </si>
  <si>
    <t>Батырева</t>
  </si>
  <si>
    <t>Айнура</t>
  </si>
  <si>
    <t>Дольгановна</t>
  </si>
  <si>
    <t>Кокуев</t>
  </si>
  <si>
    <t>Юрий</t>
  </si>
  <si>
    <t>Чимидович</t>
  </si>
  <si>
    <t>Михайличенко Дарья Игоревна</t>
  </si>
  <si>
    <t>Чужгинов</t>
  </si>
  <si>
    <t>Аюка</t>
  </si>
  <si>
    <t>Гонеев</t>
  </si>
  <si>
    <t>Анатольевич</t>
  </si>
  <si>
    <t>Бордаева Донара Геннадьевна</t>
  </si>
  <si>
    <t>Бадмаева</t>
  </si>
  <si>
    <t>Манджиев</t>
  </si>
  <si>
    <t>Валерьевич</t>
  </si>
  <si>
    <t>Яна</t>
  </si>
  <si>
    <t>Баина</t>
  </si>
  <si>
    <t>Мингияновна</t>
  </si>
  <si>
    <t>Амбадыкова</t>
  </si>
  <si>
    <t>Баира</t>
  </si>
  <si>
    <t>Сергеевна</t>
  </si>
  <si>
    <t>Бембеев</t>
  </si>
  <si>
    <t>Эльдар</t>
  </si>
  <si>
    <t>Тимурович</t>
  </si>
  <si>
    <t>Мегмеров</t>
  </si>
  <si>
    <t>Убушаев</t>
  </si>
  <si>
    <t xml:space="preserve">Николай </t>
  </si>
  <si>
    <t xml:space="preserve"> Дмитриевич</t>
  </si>
  <si>
    <t>Очиров</t>
  </si>
  <si>
    <t>Мазан</t>
  </si>
  <si>
    <t>Геннадьевич</t>
  </si>
  <si>
    <t>Тюлюмджиева</t>
  </si>
  <si>
    <t>Эляна</t>
  </si>
  <si>
    <t>Баляев</t>
  </si>
  <si>
    <t>Малзанова</t>
  </si>
  <si>
    <t>Альмина</t>
  </si>
  <si>
    <t>МБОУ "СОШ №18 имени Б.Б.Городовикова"</t>
  </si>
  <si>
    <t>Шарафутдинова</t>
  </si>
  <si>
    <t>Ильнуровна</t>
  </si>
  <si>
    <t xml:space="preserve">Шовгуров Артур Анатольевич </t>
  </si>
  <si>
    <t>Батоцыренова</t>
  </si>
  <si>
    <t>Оюна</t>
  </si>
  <si>
    <t>Санджи-Горяевна</t>
  </si>
  <si>
    <t>Очирова</t>
  </si>
  <si>
    <t>Энкир</t>
  </si>
  <si>
    <t>Мангашов</t>
  </si>
  <si>
    <t>Владислав</t>
  </si>
  <si>
    <t>Витальевич</t>
  </si>
  <si>
    <t>Дубровина</t>
  </si>
  <si>
    <t>Виктория</t>
  </si>
  <si>
    <t xml:space="preserve">Ахонькеева Надежда Васильевна </t>
  </si>
  <si>
    <t>Горяева</t>
  </si>
  <si>
    <t>Дельгира</t>
  </si>
  <si>
    <t>Эренценовна</t>
  </si>
  <si>
    <t>Акименко</t>
  </si>
  <si>
    <t>Мария</t>
  </si>
  <si>
    <t>Борисовна</t>
  </si>
  <si>
    <t xml:space="preserve">Манджиева Евгения Владимировна </t>
  </si>
  <si>
    <t xml:space="preserve">Эрднигоряева Татьяна Гогаевна </t>
  </si>
  <si>
    <t>Алиева</t>
  </si>
  <si>
    <t>Александровна</t>
  </si>
  <si>
    <t>Аяна</t>
  </si>
  <si>
    <t>Чимидовна</t>
  </si>
  <si>
    <t>Эрдниева</t>
  </si>
  <si>
    <t>Гиляна</t>
  </si>
  <si>
    <t>Лиджи-Горяева</t>
  </si>
  <si>
    <t>Милана</t>
  </si>
  <si>
    <t>Константиновна</t>
  </si>
  <si>
    <t>Муниципальное бюджетное общеобразовательное учреждение "Средняя общеобразовательная школа №20"</t>
  </si>
  <si>
    <t>Ткачев</t>
  </si>
  <si>
    <t>Кирилл</t>
  </si>
  <si>
    <t>Манджиев Ч.Б.</t>
  </si>
  <si>
    <t>Церенович</t>
  </si>
  <si>
    <t>Хохлышева</t>
  </si>
  <si>
    <t>Эвелина</t>
  </si>
  <si>
    <t>Владиславовна</t>
  </si>
  <si>
    <t>Шатуренов</t>
  </si>
  <si>
    <t>Данир</t>
  </si>
  <si>
    <t>Басангова</t>
  </si>
  <si>
    <t xml:space="preserve">Константиновна </t>
  </si>
  <si>
    <t>Муниципальное бюджетное общеобразовательное учреждение "Средняя общеобразовательная школа №23 им.Эрдниева П.М."</t>
  </si>
  <si>
    <t>Невская Римма Очир-Горяевна</t>
  </si>
  <si>
    <t xml:space="preserve">Мощенко </t>
  </si>
  <si>
    <t xml:space="preserve"> Даниил</t>
  </si>
  <si>
    <t xml:space="preserve">Вячеславович </t>
  </si>
  <si>
    <t>Булдаева</t>
  </si>
  <si>
    <t>Александра</t>
  </si>
  <si>
    <t>Олеговна</t>
  </si>
  <si>
    <t>Василенко Елена Юрьевна</t>
  </si>
  <si>
    <t>МБОУ «Элистинская многопрофильная гимназия личностно ориентированного обучения и воспитания»</t>
  </si>
  <si>
    <t>Шалхаева Гиляна Вячеславовна</t>
  </si>
  <si>
    <t>Ностаева</t>
  </si>
  <si>
    <t>Цохуров</t>
  </si>
  <si>
    <t>Иванович</t>
  </si>
  <si>
    <t>Манцаева Татьяна Борисовна</t>
  </si>
  <si>
    <t>Ванькаева</t>
  </si>
  <si>
    <t>Динара</t>
  </si>
  <si>
    <t>Катышкина Елизавета Анатольевна</t>
  </si>
  <si>
    <t>Чурюмова</t>
  </si>
  <si>
    <t>Алиса</t>
  </si>
  <si>
    <t>Джангаровна</t>
  </si>
  <si>
    <t>Бочкаева</t>
  </si>
  <si>
    <t>Олеся</t>
  </si>
  <si>
    <t>Валерьевна</t>
  </si>
  <si>
    <t>Баатровна</t>
  </si>
  <si>
    <t>Эрдниевна</t>
  </si>
  <si>
    <t>Утешева</t>
  </si>
  <si>
    <t>Энгелия</t>
  </si>
  <si>
    <t>Максутовна</t>
  </si>
  <si>
    <t>Бадминова</t>
  </si>
  <si>
    <t>Бембеева Виолетта Юрьевна</t>
  </si>
  <si>
    <t>Гасандаева</t>
  </si>
  <si>
    <t>Дарина</t>
  </si>
  <si>
    <t>Джангровна</t>
  </si>
  <si>
    <t>Кекеева</t>
  </si>
  <si>
    <t>Станиславовна</t>
  </si>
  <si>
    <t xml:space="preserve">Джуканова Данара Николаевна </t>
  </si>
  <si>
    <t>Дельтирова</t>
  </si>
  <si>
    <t>Сангаджиева</t>
  </si>
  <si>
    <t>Саранговна</t>
  </si>
  <si>
    <t>Савлданов</t>
  </si>
  <si>
    <t>Артем</t>
  </si>
  <si>
    <t>Максимович</t>
  </si>
  <si>
    <t>Ханинова</t>
  </si>
  <si>
    <t>Надежда</t>
  </si>
  <si>
    <t>Викторовна</t>
  </si>
  <si>
    <t>Алина</t>
  </si>
  <si>
    <t>Болдырева Лидия Хулхачиевна</t>
  </si>
  <si>
    <t>Манджиева</t>
  </si>
  <si>
    <t xml:space="preserve">Свентицкая  </t>
  </si>
  <si>
    <t>Валериевна</t>
  </si>
  <si>
    <t>МБОУ "ЭКГ"</t>
  </si>
  <si>
    <t>Штыкова Нюудля Валерьевна</t>
  </si>
  <si>
    <t xml:space="preserve">Сангаджиева </t>
  </si>
  <si>
    <t xml:space="preserve">Баина </t>
  </si>
  <si>
    <t>Мацакова Светлана Алексеевна</t>
  </si>
  <si>
    <t xml:space="preserve">Босхомджиева </t>
  </si>
  <si>
    <t>Анатольевна</t>
  </si>
  <si>
    <t>Ивановна</t>
  </si>
  <si>
    <t>Наркаева</t>
  </si>
  <si>
    <t xml:space="preserve">Назаров </t>
  </si>
  <si>
    <t>10 "А"</t>
  </si>
  <si>
    <t>Урубжуров</t>
  </si>
  <si>
    <t>Минкеева</t>
  </si>
  <si>
    <t>Шарманджиева Любовь Борисовна</t>
  </si>
  <si>
    <t>Аильчеева</t>
  </si>
  <si>
    <t>Бекболотовна</t>
  </si>
  <si>
    <t>Кониев</t>
  </si>
  <si>
    <t>Пюрвя</t>
  </si>
  <si>
    <t>Харинов</t>
  </si>
  <si>
    <t>Басангович</t>
  </si>
  <si>
    <t>МБОУ "РНГ"</t>
  </si>
  <si>
    <t>Моллаев Александр Монтаевич</t>
  </si>
  <si>
    <t>Будагянц</t>
  </si>
  <si>
    <t>Лада</t>
  </si>
  <si>
    <t>Антонова</t>
  </si>
  <si>
    <t>Эльвира</t>
  </si>
  <si>
    <t>Юрьевна</t>
  </si>
  <si>
    <t>Манджиева Светлана Борисовна</t>
  </si>
  <si>
    <t>Эляева</t>
  </si>
  <si>
    <t>Саглара</t>
  </si>
  <si>
    <t>Темир</t>
  </si>
  <si>
    <t>Мулдаев</t>
  </si>
  <si>
    <t>Санджи</t>
  </si>
  <si>
    <t>Лялина Бая Александровна</t>
  </si>
  <si>
    <t>Скворцова</t>
  </si>
  <si>
    <t>Ксения</t>
  </si>
  <si>
    <t>Санзыров</t>
  </si>
  <si>
    <t>Эльвег</t>
  </si>
  <si>
    <t>Манжиева Светлана Борисовна</t>
  </si>
  <si>
    <t>Кравцова Мария Александровна</t>
  </si>
  <si>
    <t>Малинов</t>
  </si>
  <si>
    <t>Евгеньевич</t>
  </si>
  <si>
    <t xml:space="preserve">Гордаев </t>
  </si>
  <si>
    <t>Дольган</t>
  </si>
  <si>
    <t>Баташева</t>
  </si>
  <si>
    <t>Маргарита</t>
  </si>
  <si>
    <t>Эдгаровна</t>
  </si>
  <si>
    <t xml:space="preserve">Анджаев </t>
  </si>
  <si>
    <t xml:space="preserve"> Бадма</t>
  </si>
  <si>
    <t>МБОУ "Калмыцкая этнокультурная гимназия им.Зая-Пандиты"</t>
  </si>
  <si>
    <t>Марзаева Марина Борисовна</t>
  </si>
  <si>
    <t>Аркинчеева</t>
  </si>
  <si>
    <t>Адьяновна</t>
  </si>
  <si>
    <t>5.06.2009 г.</t>
  </si>
  <si>
    <t>Гогаев Санал Игоревич</t>
  </si>
  <si>
    <t xml:space="preserve">Бадма-Горяева </t>
  </si>
  <si>
    <t>Диана</t>
  </si>
  <si>
    <t>Джагандаев</t>
  </si>
  <si>
    <t>Церен</t>
  </si>
  <si>
    <t>Николаевич</t>
  </si>
  <si>
    <t>Саткуева Раиса Манджиевна</t>
  </si>
  <si>
    <t>Лещенко</t>
  </si>
  <si>
    <t>Васильевна</t>
  </si>
  <si>
    <t xml:space="preserve">Синявская </t>
  </si>
  <si>
    <t>17.07.2008 г.</t>
  </si>
  <si>
    <t>Улюмджиева</t>
  </si>
  <si>
    <t>Арина</t>
  </si>
  <si>
    <t>Эрдни-Горяева</t>
  </si>
  <si>
    <t>4.01.2008 г.</t>
  </si>
  <si>
    <t>Когданов</t>
  </si>
  <si>
    <t>Баатарович</t>
  </si>
  <si>
    <t>Частное образовательное учреждение общеобразовательная школа "Перспектива"</t>
  </si>
  <si>
    <t>Шевенова Светлана Ивановна</t>
  </si>
  <si>
    <t>Мухлынова</t>
  </si>
  <si>
    <t>Булгун</t>
  </si>
  <si>
    <t>Эдуардовна</t>
  </si>
  <si>
    <t>Чолудаева</t>
  </si>
  <si>
    <t>Иляна</t>
  </si>
  <si>
    <t>МБОУ "КНГ им.Кичикова А.Ш."</t>
  </si>
  <si>
    <t>Бадмаев Базыр Владимирович</t>
  </si>
  <si>
    <t>Доржеев</t>
  </si>
  <si>
    <t>Виталий</t>
  </si>
  <si>
    <t>Станиславович</t>
  </si>
  <si>
    <t>Бюрчиева</t>
  </si>
  <si>
    <t>Санжиевна</t>
  </si>
  <si>
    <t>Дагинов</t>
  </si>
  <si>
    <t>Эрдяевич</t>
  </si>
  <si>
    <t>Список участников на муниципальный этап  Всероссийской олимпиады школьников 2022-2023 уч.года</t>
  </si>
  <si>
    <t>История 11 класс</t>
  </si>
  <si>
    <t>Список участников на муниципальный этап Всероссийской олимпиады шольников 2022-2023 уч.года</t>
  </si>
  <si>
    <t>История 10 класс</t>
  </si>
  <si>
    <t>Список участников на муниципальный этам Всероссийской олимпиады школьников 2022-2023 уч.год</t>
  </si>
  <si>
    <t>История 9 класс</t>
  </si>
  <si>
    <t>История 8 класс</t>
  </si>
  <si>
    <t>История 7 класс</t>
  </si>
  <si>
    <t xml:space="preserve">Дабжаева </t>
  </si>
  <si>
    <t>женский</t>
  </si>
  <si>
    <t>МБОУ "Элистинский лицей"</t>
  </si>
  <si>
    <t xml:space="preserve">Манджиева </t>
  </si>
  <si>
    <t>Гилян</t>
  </si>
  <si>
    <t xml:space="preserve">Сипирова </t>
  </si>
  <si>
    <t>Аина</t>
  </si>
  <si>
    <t xml:space="preserve">Шурганова </t>
  </si>
  <si>
    <t xml:space="preserve">Доржеева </t>
  </si>
  <si>
    <t xml:space="preserve">Дертеева </t>
  </si>
  <si>
    <t>Кермен</t>
  </si>
  <si>
    <t>Манцева Кермен Эдуардовна</t>
  </si>
  <si>
    <t xml:space="preserve">Андраев </t>
  </si>
  <si>
    <t>Савр</t>
  </si>
  <si>
    <t>мужской</t>
  </si>
  <si>
    <t>Одгаева</t>
  </si>
  <si>
    <t xml:space="preserve">  Саналовна</t>
  </si>
  <si>
    <t>10 класс</t>
  </si>
  <si>
    <t>Опуева Валентина Алгаевна</t>
  </si>
  <si>
    <t xml:space="preserve">Инджиров </t>
  </si>
  <si>
    <t xml:space="preserve"> Санан </t>
  </si>
  <si>
    <t xml:space="preserve"> Басангович</t>
  </si>
  <si>
    <t xml:space="preserve">Манджиев  </t>
  </si>
  <si>
    <t xml:space="preserve">  Тимур </t>
  </si>
  <si>
    <t xml:space="preserve"> Гудунович</t>
  </si>
  <si>
    <t>Цеденова</t>
  </si>
  <si>
    <t>Кристина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</si>
  <si>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</si>
  <si>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</si>
  <si>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</si>
  <si>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</si>
  <si>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</si>
  <si>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</si>
  <si>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</si>
  <si>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</si>
  <si>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</si>
  <si>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</si>
  <si>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</t>
  </si>
  <si>
    <t>% выполнения</t>
  </si>
  <si>
    <t>Задание 11</t>
  </si>
  <si>
    <t>Статус участника</t>
  </si>
  <si>
    <t>Победитель</t>
  </si>
  <si>
    <t>Призер</t>
  </si>
  <si>
    <t xml:space="preserve">Итого </t>
  </si>
  <si>
    <t xml:space="preserve">Призер </t>
  </si>
  <si>
    <t>Председатель жюри: Оконова Л.В.</t>
  </si>
  <si>
    <t xml:space="preserve">Члены жюри: Амаева Д.В. </t>
  </si>
  <si>
    <t>Очиров Б.В.</t>
  </si>
  <si>
    <t xml:space="preserve">Горяев Н.Е. </t>
  </si>
  <si>
    <t xml:space="preserve">Горяев М.С. </t>
  </si>
  <si>
    <t>Победтитель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</si>
</sst>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raditional Arabic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/>
    <xf numFmtId="0" fontId="0" fillId="2" borderId="0" xfId="0" applyFill="1"/>
    <xf numFmtId="0" fontId="5" fillId="2" borderId="1" xfId="2" applyFont="1" applyFill="1" applyBorder="1" applyAlignment="1">
      <alignment horizontal="center" vertical="top" wrapText="1"/>
    </xf>
    <xf numFmtId="14" fontId="5" fillId="2" borderId="1" xfId="2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5" fillId="2" borderId="1" xfId="2" applyNumberFormat="1" applyFont="1" applyFill="1" applyBorder="1" applyAlignment="1">
      <alignment horizontal="center" vertical="top"/>
    </xf>
    <xf numFmtId="0" fontId="0" fillId="0" borderId="0" xfId="0" applyBorder="1"/>
    <xf numFmtId="1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0" xfId="0" applyFont="1" applyFill="1"/>
    <xf numFmtId="0" fontId="4" fillId="2" borderId="1" xfId="1" applyFont="1" applyFill="1" applyBorder="1" applyAlignment="1">
      <alignment horizontal="center" vertical="top" wrapText="1"/>
    </xf>
    <xf numFmtId="14" fontId="4" fillId="2" borderId="1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top" wrapText="1"/>
    </xf>
    <xf numFmtId="14" fontId="11" fillId="2" borderId="1" xfId="1" applyNumberFormat="1" applyFont="1" applyFill="1" applyBorder="1" applyAlignment="1">
      <alignment horizontal="center" vertical="top" wrapText="1"/>
    </xf>
    <xf numFmtId="0" fontId="4" fillId="2" borderId="0" xfId="0" applyFont="1" applyFill="1"/>
    <xf numFmtId="14" fontId="5" fillId="2" borderId="1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 shrinkToFit="1"/>
    </xf>
    <xf numFmtId="0" fontId="0" fillId="2" borderId="0" xfId="0" applyFill="1" applyAlignment="1"/>
    <xf numFmtId="0" fontId="5" fillId="2" borderId="1" xfId="2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4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75" zoomScaleNormal="75" workbookViewId="0">
      <selection activeCell="J12" sqref="J12"/>
    </sheetView>
  </sheetViews>
  <sheetFormatPr defaultRowHeight="15" x14ac:dyDescent="0.25"/>
  <cols>
    <col min="1" max="1" width="5.5703125" customWidth="1"/>
    <col min="2" max="2" width="14.28515625" customWidth="1"/>
    <col min="3" max="3" width="9.7109375" customWidth="1"/>
    <col min="4" max="4" width="13" customWidth="1"/>
    <col min="5" max="5" width="6.42578125" customWidth="1"/>
    <col min="6" max="6" width="13.5703125" customWidth="1"/>
    <col min="7" max="7" width="40.85546875" customWidth="1"/>
    <col min="8" max="8" width="5.5703125" customWidth="1"/>
    <col min="10" max="23" width="9.140625" style="6"/>
    <col min="24" max="24" width="34.5703125" customWidth="1"/>
  </cols>
  <sheetData>
    <row r="1" spans="1:2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5.5" x14ac:dyDescent="0.65">
      <c r="A2" s="4"/>
      <c r="B2" s="4"/>
      <c r="C2" s="4"/>
      <c r="D2" s="46" t="s">
        <v>408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25.5" x14ac:dyDescent="0.65">
      <c r="A3" s="4"/>
      <c r="B3" s="4"/>
      <c r="C3" s="4"/>
      <c r="D3" s="46" t="s">
        <v>411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8.75" x14ac:dyDescent="0.25">
      <c r="A4" s="4"/>
      <c r="B4" s="4"/>
      <c r="C4" s="4"/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customHeight="1" x14ac:dyDescent="0.25">
      <c r="A5" s="47" t="s">
        <v>0</v>
      </c>
      <c r="B5" s="47" t="s">
        <v>1</v>
      </c>
      <c r="C5" s="47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47" t="s">
        <v>9</v>
      </c>
      <c r="I5" s="47" t="s">
        <v>8</v>
      </c>
      <c r="J5" s="43" t="s">
        <v>452</v>
      </c>
      <c r="K5" s="43" t="s">
        <v>439</v>
      </c>
      <c r="L5" s="43" t="s">
        <v>440</v>
      </c>
      <c r="M5" s="43" t="s">
        <v>441</v>
      </c>
      <c r="N5" s="43" t="s">
        <v>442</v>
      </c>
      <c r="O5" s="43" t="s">
        <v>443</v>
      </c>
      <c r="P5" s="43" t="s">
        <v>444</v>
      </c>
      <c r="Q5" s="43" t="s">
        <v>445</v>
      </c>
      <c r="R5" s="43" t="s">
        <v>446</v>
      </c>
      <c r="S5" s="43" t="s">
        <v>447</v>
      </c>
      <c r="T5" s="43" t="s">
        <v>448</v>
      </c>
      <c r="U5" s="43" t="s">
        <v>451</v>
      </c>
      <c r="V5" s="48" t="s">
        <v>449</v>
      </c>
      <c r="W5" s="43" t="s">
        <v>450</v>
      </c>
      <c r="X5" s="47" t="s">
        <v>7</v>
      </c>
    </row>
    <row r="6" spans="1:24" ht="51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9"/>
      <c r="W6" s="44"/>
      <c r="X6" s="47"/>
    </row>
    <row r="7" spans="1:24" s="7" customFormat="1" ht="33.75" customHeight="1" x14ac:dyDescent="0.25">
      <c r="A7" s="10">
        <v>1</v>
      </c>
      <c r="B7" s="10" t="s">
        <v>186</v>
      </c>
      <c r="C7" s="10" t="s">
        <v>187</v>
      </c>
      <c r="D7" s="10" t="s">
        <v>188</v>
      </c>
      <c r="E7" s="10" t="s">
        <v>38</v>
      </c>
      <c r="F7" s="15">
        <v>39955</v>
      </c>
      <c r="G7" s="10" t="s">
        <v>181</v>
      </c>
      <c r="H7" s="10">
        <v>7</v>
      </c>
      <c r="I7" s="10" t="s">
        <v>36</v>
      </c>
      <c r="J7" s="10" t="s">
        <v>453</v>
      </c>
      <c r="K7" s="10">
        <v>6</v>
      </c>
      <c r="L7" s="10">
        <v>4</v>
      </c>
      <c r="M7" s="10">
        <v>3</v>
      </c>
      <c r="N7" s="10">
        <v>3</v>
      </c>
      <c r="O7" s="10">
        <v>5</v>
      </c>
      <c r="P7" s="10">
        <v>3</v>
      </c>
      <c r="Q7" s="10">
        <v>8</v>
      </c>
      <c r="R7" s="10">
        <v>4</v>
      </c>
      <c r="S7" s="10">
        <v>14</v>
      </c>
      <c r="T7" s="10">
        <v>1</v>
      </c>
      <c r="U7" s="10">
        <v>4</v>
      </c>
      <c r="V7" s="10">
        <f t="shared" ref="V7:V31" si="0">SUM(K7:U7)</f>
        <v>55</v>
      </c>
      <c r="W7" s="38">
        <f t="shared" ref="W7:W31" si="1">V7*100/64</f>
        <v>85.9375</v>
      </c>
      <c r="X7" s="10" t="s">
        <v>182</v>
      </c>
    </row>
    <row r="8" spans="1:24" s="7" customFormat="1" ht="36.75" customHeight="1" x14ac:dyDescent="0.25">
      <c r="A8" s="10">
        <v>2</v>
      </c>
      <c r="B8" s="10" t="s">
        <v>134</v>
      </c>
      <c r="C8" s="10" t="s">
        <v>135</v>
      </c>
      <c r="D8" s="10" t="s">
        <v>136</v>
      </c>
      <c r="E8" s="10" t="s">
        <v>38</v>
      </c>
      <c r="F8" s="15">
        <v>40078</v>
      </c>
      <c r="G8" s="10" t="s">
        <v>126</v>
      </c>
      <c r="H8" s="10">
        <v>7</v>
      </c>
      <c r="I8" s="10" t="s">
        <v>36</v>
      </c>
      <c r="J8" s="10" t="s">
        <v>454</v>
      </c>
      <c r="K8" s="10">
        <v>8</v>
      </c>
      <c r="L8" s="10">
        <v>2</v>
      </c>
      <c r="M8" s="10">
        <v>4</v>
      </c>
      <c r="N8" s="10">
        <v>3</v>
      </c>
      <c r="O8" s="10">
        <v>7</v>
      </c>
      <c r="P8" s="10">
        <v>2</v>
      </c>
      <c r="Q8" s="10">
        <v>4</v>
      </c>
      <c r="R8" s="10">
        <v>0</v>
      </c>
      <c r="S8" s="10">
        <v>10</v>
      </c>
      <c r="T8" s="10">
        <v>0</v>
      </c>
      <c r="U8" s="10">
        <v>2</v>
      </c>
      <c r="V8" s="10">
        <f t="shared" si="0"/>
        <v>42</v>
      </c>
      <c r="W8" s="38">
        <f t="shared" si="1"/>
        <v>65.625</v>
      </c>
      <c r="X8" s="16" t="s">
        <v>127</v>
      </c>
    </row>
    <row r="9" spans="1:24" s="7" customFormat="1" ht="35.25" customHeight="1" x14ac:dyDescent="0.25">
      <c r="A9" s="10">
        <v>3</v>
      </c>
      <c r="B9" s="10" t="s">
        <v>131</v>
      </c>
      <c r="C9" s="10" t="s">
        <v>132</v>
      </c>
      <c r="D9" s="10" t="s">
        <v>133</v>
      </c>
      <c r="E9" s="10" t="s">
        <v>35</v>
      </c>
      <c r="F9" s="15">
        <v>40092</v>
      </c>
      <c r="G9" s="10" t="s">
        <v>126</v>
      </c>
      <c r="H9" s="10">
        <v>7</v>
      </c>
      <c r="I9" s="10" t="s">
        <v>36</v>
      </c>
      <c r="J9" s="10"/>
      <c r="K9" s="10">
        <v>7</v>
      </c>
      <c r="L9" s="10">
        <v>0</v>
      </c>
      <c r="M9" s="10">
        <v>1</v>
      </c>
      <c r="N9" s="10">
        <v>1</v>
      </c>
      <c r="O9" s="10">
        <v>3</v>
      </c>
      <c r="P9" s="10">
        <v>0</v>
      </c>
      <c r="Q9" s="10">
        <v>4</v>
      </c>
      <c r="R9" s="10">
        <v>4</v>
      </c>
      <c r="S9" s="10">
        <v>2</v>
      </c>
      <c r="T9" s="10">
        <v>0</v>
      </c>
      <c r="U9" s="10">
        <v>8</v>
      </c>
      <c r="V9" s="10">
        <f t="shared" si="0"/>
        <v>30</v>
      </c>
      <c r="W9" s="38">
        <f t="shared" si="1"/>
        <v>46.875</v>
      </c>
      <c r="X9" s="16" t="s">
        <v>127</v>
      </c>
    </row>
    <row r="10" spans="1:24" s="7" customFormat="1" ht="39" customHeight="1" x14ac:dyDescent="0.25">
      <c r="A10" s="10">
        <v>4</v>
      </c>
      <c r="B10" s="10" t="s">
        <v>390</v>
      </c>
      <c r="C10" s="10" t="s">
        <v>391</v>
      </c>
      <c r="D10" s="10" t="s">
        <v>392</v>
      </c>
      <c r="E10" s="10" t="s">
        <v>38</v>
      </c>
      <c r="F10" s="15">
        <v>40019</v>
      </c>
      <c r="G10" s="10" t="s">
        <v>388</v>
      </c>
      <c r="H10" s="10">
        <v>7</v>
      </c>
      <c r="I10" s="10" t="s">
        <v>36</v>
      </c>
      <c r="J10" s="10"/>
      <c r="K10" s="10">
        <v>4</v>
      </c>
      <c r="L10" s="10">
        <v>4</v>
      </c>
      <c r="M10" s="10">
        <v>1</v>
      </c>
      <c r="N10" s="10">
        <v>0</v>
      </c>
      <c r="O10" s="10">
        <v>0</v>
      </c>
      <c r="P10" s="10">
        <v>4</v>
      </c>
      <c r="Q10" s="10">
        <v>6</v>
      </c>
      <c r="R10" s="10">
        <v>4</v>
      </c>
      <c r="S10" s="10">
        <v>0</v>
      </c>
      <c r="T10" s="10">
        <v>0</v>
      </c>
      <c r="U10" s="10">
        <v>4</v>
      </c>
      <c r="V10" s="10">
        <f t="shared" si="0"/>
        <v>27</v>
      </c>
      <c r="W10" s="38">
        <f t="shared" si="1"/>
        <v>42.1875</v>
      </c>
      <c r="X10" s="10" t="s">
        <v>389</v>
      </c>
    </row>
    <row r="11" spans="1:24" s="7" customFormat="1" ht="36.75" customHeight="1" x14ac:dyDescent="0.25">
      <c r="A11" s="10">
        <v>5</v>
      </c>
      <c r="B11" s="8" t="s">
        <v>123</v>
      </c>
      <c r="C11" s="8" t="s">
        <v>143</v>
      </c>
      <c r="D11" s="8" t="s">
        <v>233</v>
      </c>
      <c r="E11" s="8" t="s">
        <v>35</v>
      </c>
      <c r="F11" s="9">
        <v>40025</v>
      </c>
      <c r="G11" s="8" t="s">
        <v>275</v>
      </c>
      <c r="H11" s="10">
        <v>7</v>
      </c>
      <c r="I11" s="10" t="s">
        <v>36</v>
      </c>
      <c r="J11" s="10"/>
      <c r="K11" s="10">
        <v>6</v>
      </c>
      <c r="L11" s="10">
        <v>0</v>
      </c>
      <c r="M11" s="10">
        <v>5</v>
      </c>
      <c r="N11" s="10">
        <v>1</v>
      </c>
      <c r="O11" s="10">
        <v>4</v>
      </c>
      <c r="P11" s="10">
        <v>0</v>
      </c>
      <c r="Q11" s="10">
        <v>1</v>
      </c>
      <c r="R11" s="10">
        <v>0</v>
      </c>
      <c r="S11" s="10">
        <v>4</v>
      </c>
      <c r="T11" s="10">
        <v>0</v>
      </c>
      <c r="U11" s="10">
        <v>0</v>
      </c>
      <c r="V11" s="10">
        <f t="shared" si="0"/>
        <v>21</v>
      </c>
      <c r="W11" s="38">
        <f t="shared" si="1"/>
        <v>32.8125</v>
      </c>
      <c r="X11" s="8" t="s">
        <v>276</v>
      </c>
    </row>
    <row r="12" spans="1:24" s="7" customFormat="1" ht="35.25" customHeight="1" x14ac:dyDescent="0.25">
      <c r="A12" s="10">
        <v>6</v>
      </c>
      <c r="B12" s="10" t="s">
        <v>189</v>
      </c>
      <c r="C12" s="10" t="s">
        <v>190</v>
      </c>
      <c r="D12" s="10" t="s">
        <v>191</v>
      </c>
      <c r="E12" s="10" t="s">
        <v>35</v>
      </c>
      <c r="F12" s="15">
        <v>40266</v>
      </c>
      <c r="G12" s="10" t="s">
        <v>181</v>
      </c>
      <c r="H12" s="10">
        <v>7</v>
      </c>
      <c r="I12" s="10" t="s">
        <v>36</v>
      </c>
      <c r="J12" s="10"/>
      <c r="K12" s="10">
        <v>1</v>
      </c>
      <c r="L12" s="10">
        <v>0</v>
      </c>
      <c r="M12" s="10">
        <v>3</v>
      </c>
      <c r="N12" s="10">
        <v>0</v>
      </c>
      <c r="O12" s="10">
        <v>0</v>
      </c>
      <c r="P12" s="10">
        <v>3</v>
      </c>
      <c r="Q12" s="10">
        <v>3</v>
      </c>
      <c r="R12" s="10">
        <v>2</v>
      </c>
      <c r="S12" s="10">
        <v>4</v>
      </c>
      <c r="T12" s="10">
        <v>0</v>
      </c>
      <c r="U12" s="10">
        <v>2</v>
      </c>
      <c r="V12" s="10">
        <f t="shared" si="0"/>
        <v>18</v>
      </c>
      <c r="W12" s="38">
        <f t="shared" si="1"/>
        <v>28.125</v>
      </c>
      <c r="X12" s="10" t="s">
        <v>192</v>
      </c>
    </row>
    <row r="13" spans="1:24" s="7" customFormat="1" ht="36" customHeight="1" x14ac:dyDescent="0.25">
      <c r="A13" s="10">
        <v>7</v>
      </c>
      <c r="B13" s="10" t="s">
        <v>128</v>
      </c>
      <c r="C13" s="10" t="s">
        <v>129</v>
      </c>
      <c r="D13" s="10" t="s">
        <v>130</v>
      </c>
      <c r="E13" s="10" t="s">
        <v>35</v>
      </c>
      <c r="F13" s="15">
        <v>39755</v>
      </c>
      <c r="G13" s="10" t="s">
        <v>126</v>
      </c>
      <c r="H13" s="10">
        <v>7</v>
      </c>
      <c r="I13" s="10" t="s">
        <v>36</v>
      </c>
      <c r="J13" s="10"/>
      <c r="K13" s="10">
        <v>4</v>
      </c>
      <c r="L13" s="10">
        <v>0</v>
      </c>
      <c r="M13" s="10">
        <v>0</v>
      </c>
      <c r="N13" s="10">
        <v>1</v>
      </c>
      <c r="O13" s="10">
        <v>0</v>
      </c>
      <c r="P13" s="10">
        <v>0</v>
      </c>
      <c r="Q13" s="10">
        <v>0</v>
      </c>
      <c r="R13" s="10">
        <v>2</v>
      </c>
      <c r="S13" s="10">
        <v>6</v>
      </c>
      <c r="T13" s="10">
        <v>0</v>
      </c>
      <c r="U13" s="10">
        <v>4</v>
      </c>
      <c r="V13" s="10">
        <f t="shared" si="0"/>
        <v>17</v>
      </c>
      <c r="W13" s="38">
        <f t="shared" si="1"/>
        <v>26.5625</v>
      </c>
      <c r="X13" s="16" t="s">
        <v>127</v>
      </c>
    </row>
    <row r="14" spans="1:24" s="7" customFormat="1" ht="36" customHeight="1" x14ac:dyDescent="0.25">
      <c r="A14" s="10">
        <v>8</v>
      </c>
      <c r="B14" s="10" t="s">
        <v>142</v>
      </c>
      <c r="C14" s="10" t="s">
        <v>143</v>
      </c>
      <c r="D14" s="10" t="s">
        <v>144</v>
      </c>
      <c r="E14" s="10" t="s">
        <v>35</v>
      </c>
      <c r="F14" s="15">
        <v>40118</v>
      </c>
      <c r="G14" s="10" t="s">
        <v>139</v>
      </c>
      <c r="H14" s="10">
        <v>7</v>
      </c>
      <c r="I14" s="10" t="s">
        <v>36</v>
      </c>
      <c r="J14" s="10"/>
      <c r="K14" s="10">
        <v>0</v>
      </c>
      <c r="L14" s="10">
        <v>0</v>
      </c>
      <c r="M14" s="10">
        <v>2</v>
      </c>
      <c r="N14" s="10">
        <v>1</v>
      </c>
      <c r="O14" s="10">
        <v>0</v>
      </c>
      <c r="P14" s="10">
        <v>1</v>
      </c>
      <c r="Q14" s="10">
        <v>1</v>
      </c>
      <c r="R14" s="10">
        <v>2</v>
      </c>
      <c r="S14" s="10">
        <v>4</v>
      </c>
      <c r="T14" s="10">
        <v>0</v>
      </c>
      <c r="U14" s="10">
        <v>4</v>
      </c>
      <c r="V14" s="10">
        <f t="shared" si="0"/>
        <v>15</v>
      </c>
      <c r="W14" s="38">
        <f t="shared" si="1"/>
        <v>23.4375</v>
      </c>
      <c r="X14" s="10" t="s">
        <v>140</v>
      </c>
    </row>
    <row r="15" spans="1:24" s="7" customFormat="1" ht="32.25" customHeight="1" x14ac:dyDescent="0.25">
      <c r="A15" s="10">
        <v>9</v>
      </c>
      <c r="B15" s="10" t="s">
        <v>179</v>
      </c>
      <c r="C15" s="10" t="s">
        <v>180</v>
      </c>
      <c r="D15" s="10" t="s">
        <v>34</v>
      </c>
      <c r="E15" s="10" t="s">
        <v>35</v>
      </c>
      <c r="F15" s="15">
        <v>40163</v>
      </c>
      <c r="G15" s="10" t="s">
        <v>181</v>
      </c>
      <c r="H15" s="10">
        <v>7</v>
      </c>
      <c r="I15" s="10" t="s">
        <v>36</v>
      </c>
      <c r="J15" s="10"/>
      <c r="K15" s="10">
        <v>2</v>
      </c>
      <c r="L15" s="10">
        <v>0</v>
      </c>
      <c r="M15" s="10">
        <v>0</v>
      </c>
      <c r="N15" s="10">
        <v>1</v>
      </c>
      <c r="O15" s="10">
        <v>0</v>
      </c>
      <c r="P15" s="10">
        <v>1</v>
      </c>
      <c r="Q15" s="10">
        <v>2</v>
      </c>
      <c r="R15" s="10">
        <v>0</v>
      </c>
      <c r="S15" s="10">
        <v>8</v>
      </c>
      <c r="T15" s="10">
        <v>0</v>
      </c>
      <c r="U15" s="10">
        <v>0</v>
      </c>
      <c r="V15" s="10">
        <f t="shared" si="0"/>
        <v>14</v>
      </c>
      <c r="W15" s="38">
        <f t="shared" si="1"/>
        <v>21.875</v>
      </c>
      <c r="X15" s="10" t="s">
        <v>182</v>
      </c>
    </row>
    <row r="16" spans="1:24" s="7" customFormat="1" ht="29.25" customHeight="1" x14ac:dyDescent="0.25">
      <c r="A16" s="10">
        <v>10</v>
      </c>
      <c r="B16" s="10" t="s">
        <v>145</v>
      </c>
      <c r="C16" s="10" t="s">
        <v>146</v>
      </c>
      <c r="D16" s="10" t="s">
        <v>147</v>
      </c>
      <c r="E16" s="10" t="s">
        <v>35</v>
      </c>
      <c r="F16" s="15">
        <v>40072</v>
      </c>
      <c r="G16" s="10" t="s">
        <v>139</v>
      </c>
      <c r="H16" s="10">
        <v>7</v>
      </c>
      <c r="I16" s="10" t="s">
        <v>36</v>
      </c>
      <c r="J16" s="10"/>
      <c r="K16" s="10">
        <v>5</v>
      </c>
      <c r="L16" s="10">
        <v>0</v>
      </c>
      <c r="M16" s="10">
        <v>0</v>
      </c>
      <c r="N16" s="10">
        <v>0</v>
      </c>
      <c r="O16" s="10">
        <v>5</v>
      </c>
      <c r="P16" s="10">
        <v>1</v>
      </c>
      <c r="Q16" s="10">
        <v>2</v>
      </c>
      <c r="R16" s="10">
        <v>0</v>
      </c>
      <c r="S16" s="10">
        <v>0</v>
      </c>
      <c r="T16" s="10">
        <v>0</v>
      </c>
      <c r="U16" s="10">
        <v>0</v>
      </c>
      <c r="V16" s="10">
        <f t="shared" si="0"/>
        <v>13</v>
      </c>
      <c r="W16" s="38">
        <f t="shared" si="1"/>
        <v>20.3125</v>
      </c>
      <c r="X16" s="10" t="s">
        <v>140</v>
      </c>
    </row>
    <row r="17" spans="1:24" s="7" customFormat="1" ht="30.75" customHeight="1" x14ac:dyDescent="0.25">
      <c r="A17" s="10">
        <v>11</v>
      </c>
      <c r="B17" s="10" t="s">
        <v>98</v>
      </c>
      <c r="C17" s="10" t="s">
        <v>99</v>
      </c>
      <c r="D17" s="10" t="s">
        <v>100</v>
      </c>
      <c r="E17" s="10" t="s">
        <v>35</v>
      </c>
      <c r="F17" s="15">
        <v>40120</v>
      </c>
      <c r="G17" s="10" t="s">
        <v>101</v>
      </c>
      <c r="H17" s="10">
        <v>7</v>
      </c>
      <c r="I17" s="10" t="s">
        <v>36</v>
      </c>
      <c r="J17" s="10"/>
      <c r="K17" s="10">
        <v>1</v>
      </c>
      <c r="L17" s="10">
        <v>0</v>
      </c>
      <c r="M17" s="10">
        <v>0</v>
      </c>
      <c r="N17" s="10">
        <v>1</v>
      </c>
      <c r="O17" s="10">
        <v>0</v>
      </c>
      <c r="P17" s="10">
        <v>1</v>
      </c>
      <c r="Q17" s="10">
        <v>3</v>
      </c>
      <c r="R17" s="10">
        <v>2</v>
      </c>
      <c r="S17" s="10">
        <v>2</v>
      </c>
      <c r="T17" s="10">
        <v>0</v>
      </c>
      <c r="U17" s="10">
        <v>2</v>
      </c>
      <c r="V17" s="10">
        <f t="shared" si="0"/>
        <v>12</v>
      </c>
      <c r="W17" s="38">
        <f t="shared" si="1"/>
        <v>18.75</v>
      </c>
      <c r="X17" s="10" t="s">
        <v>102</v>
      </c>
    </row>
    <row r="18" spans="1:24" s="7" customFormat="1" ht="35.25" customHeight="1" x14ac:dyDescent="0.25">
      <c r="A18" s="10">
        <v>12</v>
      </c>
      <c r="B18" s="10" t="s">
        <v>183</v>
      </c>
      <c r="C18" s="10" t="s">
        <v>184</v>
      </c>
      <c r="D18" s="10" t="s">
        <v>185</v>
      </c>
      <c r="E18" s="15" t="s">
        <v>35</v>
      </c>
      <c r="F18" s="15">
        <v>39926</v>
      </c>
      <c r="G18" s="10" t="s">
        <v>181</v>
      </c>
      <c r="H18" s="10">
        <v>7</v>
      </c>
      <c r="I18" s="10" t="s">
        <v>36</v>
      </c>
      <c r="J18" s="10"/>
      <c r="K18" s="10">
        <v>1</v>
      </c>
      <c r="L18" s="10">
        <v>0</v>
      </c>
      <c r="M18" s="10">
        <v>2</v>
      </c>
      <c r="N18" s="10">
        <v>0</v>
      </c>
      <c r="O18" s="10">
        <v>1</v>
      </c>
      <c r="P18" s="10">
        <v>3</v>
      </c>
      <c r="Q18" s="10">
        <v>2</v>
      </c>
      <c r="R18" s="10">
        <v>0</v>
      </c>
      <c r="S18" s="10">
        <v>0</v>
      </c>
      <c r="T18" s="10">
        <v>0</v>
      </c>
      <c r="U18" s="10">
        <v>2</v>
      </c>
      <c r="V18" s="10">
        <f t="shared" si="0"/>
        <v>11</v>
      </c>
      <c r="W18" s="38">
        <f t="shared" si="1"/>
        <v>17.1875</v>
      </c>
      <c r="X18" s="10" t="s">
        <v>182</v>
      </c>
    </row>
    <row r="19" spans="1:24" s="7" customFormat="1" ht="44.25" customHeight="1" x14ac:dyDescent="0.25">
      <c r="A19" s="10">
        <v>13</v>
      </c>
      <c r="B19" s="10" t="s">
        <v>193</v>
      </c>
      <c r="C19" s="10" t="s">
        <v>194</v>
      </c>
      <c r="D19" s="10" t="s">
        <v>159</v>
      </c>
      <c r="E19" s="10" t="s">
        <v>35</v>
      </c>
      <c r="F19" s="15">
        <v>40096</v>
      </c>
      <c r="G19" s="10" t="s">
        <v>181</v>
      </c>
      <c r="H19" s="10">
        <v>7</v>
      </c>
      <c r="I19" s="10" t="s">
        <v>36</v>
      </c>
      <c r="J19" s="10"/>
      <c r="K19" s="10">
        <v>0</v>
      </c>
      <c r="L19" s="10">
        <v>2</v>
      </c>
      <c r="M19" s="10">
        <v>0</v>
      </c>
      <c r="N19" s="10">
        <v>0</v>
      </c>
      <c r="O19" s="10">
        <v>0</v>
      </c>
      <c r="P19" s="10">
        <v>0</v>
      </c>
      <c r="Q19" s="10">
        <v>1</v>
      </c>
      <c r="R19" s="10">
        <v>2</v>
      </c>
      <c r="S19" s="10">
        <v>0</v>
      </c>
      <c r="T19" s="10">
        <v>0</v>
      </c>
      <c r="U19" s="10">
        <v>6</v>
      </c>
      <c r="V19" s="10">
        <f t="shared" si="0"/>
        <v>11</v>
      </c>
      <c r="W19" s="38">
        <f t="shared" si="1"/>
        <v>17.1875</v>
      </c>
      <c r="X19" s="10" t="s">
        <v>192</v>
      </c>
    </row>
    <row r="20" spans="1:24" s="7" customFormat="1" ht="51" customHeight="1" x14ac:dyDescent="0.25">
      <c r="A20" s="10">
        <v>14</v>
      </c>
      <c r="B20" s="10" t="s">
        <v>220</v>
      </c>
      <c r="C20" s="10" t="s">
        <v>221</v>
      </c>
      <c r="D20" s="10" t="s">
        <v>66</v>
      </c>
      <c r="E20" s="10" t="s">
        <v>38</v>
      </c>
      <c r="F20" s="15">
        <v>40071</v>
      </c>
      <c r="G20" s="10" t="s">
        <v>222</v>
      </c>
      <c r="H20" s="10">
        <v>7</v>
      </c>
      <c r="I20" s="10" t="s">
        <v>36</v>
      </c>
      <c r="J20" s="10"/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1</v>
      </c>
      <c r="R20" s="10">
        <v>0</v>
      </c>
      <c r="S20" s="10">
        <v>10</v>
      </c>
      <c r="T20" s="10">
        <v>0</v>
      </c>
      <c r="U20" s="10">
        <v>0</v>
      </c>
      <c r="V20" s="10">
        <f t="shared" si="0"/>
        <v>11</v>
      </c>
      <c r="W20" s="38">
        <f t="shared" si="1"/>
        <v>17.1875</v>
      </c>
      <c r="X20" s="10" t="s">
        <v>225</v>
      </c>
    </row>
    <row r="21" spans="1:24" s="7" customFormat="1" ht="51" customHeight="1" x14ac:dyDescent="0.25">
      <c r="A21" s="10">
        <v>15</v>
      </c>
      <c r="B21" s="10" t="s">
        <v>103</v>
      </c>
      <c r="C21" s="10" t="s">
        <v>90</v>
      </c>
      <c r="D21" s="10" t="s">
        <v>46</v>
      </c>
      <c r="E21" s="10" t="s">
        <v>35</v>
      </c>
      <c r="F21" s="15">
        <v>39989</v>
      </c>
      <c r="G21" s="10" t="s">
        <v>101</v>
      </c>
      <c r="H21" s="10">
        <v>7</v>
      </c>
      <c r="I21" s="10" t="s">
        <v>36</v>
      </c>
      <c r="J21" s="10"/>
      <c r="K21" s="10">
        <v>3</v>
      </c>
      <c r="L21" s="10">
        <v>0</v>
      </c>
      <c r="M21" s="10">
        <v>2</v>
      </c>
      <c r="N21" s="10">
        <v>0</v>
      </c>
      <c r="O21" s="10">
        <v>0</v>
      </c>
      <c r="P21" s="10">
        <v>0</v>
      </c>
      <c r="Q21" s="10">
        <v>2</v>
      </c>
      <c r="R21" s="10">
        <v>0</v>
      </c>
      <c r="S21" s="10">
        <v>2</v>
      </c>
      <c r="T21" s="10">
        <v>0</v>
      </c>
      <c r="U21" s="10">
        <v>2</v>
      </c>
      <c r="V21" s="10">
        <f t="shared" si="0"/>
        <v>11</v>
      </c>
      <c r="W21" s="38">
        <f t="shared" si="1"/>
        <v>17.1875</v>
      </c>
      <c r="X21" s="10" t="s">
        <v>102</v>
      </c>
    </row>
    <row r="22" spans="1:24" s="7" customFormat="1" ht="64.5" customHeight="1" x14ac:dyDescent="0.25">
      <c r="A22" s="10">
        <v>16</v>
      </c>
      <c r="B22" s="8" t="s">
        <v>277</v>
      </c>
      <c r="C22" s="8" t="s">
        <v>17</v>
      </c>
      <c r="D22" s="8" t="s">
        <v>37</v>
      </c>
      <c r="E22" s="8" t="s">
        <v>38</v>
      </c>
      <c r="F22" s="9">
        <v>39979</v>
      </c>
      <c r="G22" s="8" t="s">
        <v>275</v>
      </c>
      <c r="H22" s="10">
        <v>7</v>
      </c>
      <c r="I22" s="10" t="s">
        <v>36</v>
      </c>
      <c r="J22" s="10"/>
      <c r="K22" s="10">
        <v>3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2</v>
      </c>
      <c r="T22" s="10">
        <v>0</v>
      </c>
      <c r="U22" s="10">
        <v>4</v>
      </c>
      <c r="V22" s="10">
        <f t="shared" si="0"/>
        <v>9</v>
      </c>
      <c r="W22" s="38">
        <f t="shared" si="1"/>
        <v>14.0625</v>
      </c>
      <c r="X22" s="8" t="s">
        <v>276</v>
      </c>
    </row>
    <row r="23" spans="1:24" s="7" customFormat="1" ht="58.5" customHeight="1" x14ac:dyDescent="0.25">
      <c r="A23" s="10">
        <v>17</v>
      </c>
      <c r="B23" s="10" t="s">
        <v>223</v>
      </c>
      <c r="C23" s="10" t="s">
        <v>17</v>
      </c>
      <c r="D23" s="10" t="s">
        <v>224</v>
      </c>
      <c r="E23" s="10" t="s">
        <v>38</v>
      </c>
      <c r="F23" s="15">
        <v>40049</v>
      </c>
      <c r="G23" s="10" t="s">
        <v>222</v>
      </c>
      <c r="H23" s="10">
        <v>7</v>
      </c>
      <c r="I23" s="10" t="s">
        <v>36</v>
      </c>
      <c r="J23" s="10"/>
      <c r="K23" s="10">
        <v>1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5</v>
      </c>
      <c r="R23" s="10">
        <v>2</v>
      </c>
      <c r="S23" s="10">
        <v>0</v>
      </c>
      <c r="T23" s="10">
        <v>0</v>
      </c>
      <c r="U23" s="10">
        <v>0</v>
      </c>
      <c r="V23" s="10">
        <f t="shared" si="0"/>
        <v>8</v>
      </c>
      <c r="W23" s="38">
        <f t="shared" si="1"/>
        <v>12.5</v>
      </c>
      <c r="X23" s="10" t="s">
        <v>225</v>
      </c>
    </row>
    <row r="24" spans="1:24" s="7" customFormat="1" ht="31.5" x14ac:dyDescent="0.25">
      <c r="A24" s="10">
        <v>18</v>
      </c>
      <c r="B24" s="10" t="s">
        <v>315</v>
      </c>
      <c r="C24" s="10" t="s">
        <v>235</v>
      </c>
      <c r="D24" s="10" t="s">
        <v>316</v>
      </c>
      <c r="E24" s="10" t="s">
        <v>38</v>
      </c>
      <c r="F24" s="15">
        <v>39979</v>
      </c>
      <c r="G24" s="10" t="s">
        <v>317</v>
      </c>
      <c r="H24" s="10">
        <v>7</v>
      </c>
      <c r="I24" s="10" t="s">
        <v>36</v>
      </c>
      <c r="J24" s="10"/>
      <c r="K24" s="10">
        <v>0</v>
      </c>
      <c r="L24" s="10">
        <v>2</v>
      </c>
      <c r="M24" s="10">
        <v>0</v>
      </c>
      <c r="N24" s="10">
        <v>0</v>
      </c>
      <c r="O24" s="10">
        <v>0</v>
      </c>
      <c r="P24" s="10">
        <v>1</v>
      </c>
      <c r="Q24" s="10">
        <v>3</v>
      </c>
      <c r="R24" s="10">
        <v>2</v>
      </c>
      <c r="S24" s="10">
        <v>0</v>
      </c>
      <c r="T24" s="10">
        <v>0</v>
      </c>
      <c r="U24" s="10">
        <v>0</v>
      </c>
      <c r="V24" s="10">
        <f t="shared" si="0"/>
        <v>8</v>
      </c>
      <c r="W24" s="38">
        <f t="shared" si="1"/>
        <v>12.5</v>
      </c>
      <c r="X24" s="10" t="s">
        <v>318</v>
      </c>
    </row>
    <row r="25" spans="1:24" s="7" customFormat="1" ht="47.25" x14ac:dyDescent="0.25">
      <c r="A25" s="10">
        <v>19</v>
      </c>
      <c r="B25" s="10" t="s">
        <v>386</v>
      </c>
      <c r="C25" s="10" t="s">
        <v>40</v>
      </c>
      <c r="D25" s="10" t="s">
        <v>387</v>
      </c>
      <c r="E25" s="10" t="s">
        <v>35</v>
      </c>
      <c r="F25" s="15">
        <v>40014</v>
      </c>
      <c r="G25" s="10" t="s">
        <v>388</v>
      </c>
      <c r="H25" s="10">
        <v>7</v>
      </c>
      <c r="I25" s="10" t="s">
        <v>36</v>
      </c>
      <c r="J25" s="10"/>
      <c r="K25" s="10">
        <v>1</v>
      </c>
      <c r="L25" s="10">
        <v>0</v>
      </c>
      <c r="M25" s="10">
        <v>1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4</v>
      </c>
      <c r="T25" s="10">
        <v>0</v>
      </c>
      <c r="U25" s="10">
        <v>2</v>
      </c>
      <c r="V25" s="10">
        <f t="shared" si="0"/>
        <v>8</v>
      </c>
      <c r="W25" s="38">
        <f t="shared" si="1"/>
        <v>12.5</v>
      </c>
      <c r="X25" s="10" t="s">
        <v>389</v>
      </c>
    </row>
    <row r="26" spans="1:24" s="17" customFormat="1" ht="18.600000000000001" customHeight="1" x14ac:dyDescent="0.25">
      <c r="A26" s="10">
        <v>20</v>
      </c>
      <c r="B26" s="10" t="s">
        <v>137</v>
      </c>
      <c r="C26" s="10" t="s">
        <v>138</v>
      </c>
      <c r="D26" s="10" t="s">
        <v>88</v>
      </c>
      <c r="E26" s="10" t="s">
        <v>35</v>
      </c>
      <c r="F26" s="15">
        <v>40037</v>
      </c>
      <c r="G26" s="10" t="s">
        <v>139</v>
      </c>
      <c r="H26" s="10">
        <v>7</v>
      </c>
      <c r="I26" s="10" t="s">
        <v>36</v>
      </c>
      <c r="J26" s="10"/>
      <c r="K26" s="10">
        <v>2</v>
      </c>
      <c r="L26" s="10">
        <v>0</v>
      </c>
      <c r="M26" s="10">
        <v>0</v>
      </c>
      <c r="N26" s="10">
        <v>1</v>
      </c>
      <c r="O26" s="10">
        <v>0</v>
      </c>
      <c r="P26" s="10">
        <v>1</v>
      </c>
      <c r="Q26" s="10">
        <v>0</v>
      </c>
      <c r="R26" s="10">
        <v>0</v>
      </c>
      <c r="S26" s="10">
        <v>2</v>
      </c>
      <c r="T26" s="10">
        <v>0</v>
      </c>
      <c r="U26" s="10">
        <v>0</v>
      </c>
      <c r="V26" s="10">
        <f t="shared" si="0"/>
        <v>6</v>
      </c>
      <c r="W26" s="38">
        <f t="shared" si="1"/>
        <v>9.375</v>
      </c>
      <c r="X26" s="10" t="s">
        <v>140</v>
      </c>
    </row>
    <row r="27" spans="1:24" s="7" customFormat="1" ht="18" customHeight="1" x14ac:dyDescent="0.25">
      <c r="A27" s="10">
        <v>21</v>
      </c>
      <c r="B27" s="10" t="s">
        <v>148</v>
      </c>
      <c r="C27" s="10" t="s">
        <v>149</v>
      </c>
      <c r="D27" s="10" t="s">
        <v>150</v>
      </c>
      <c r="E27" s="10" t="s">
        <v>35</v>
      </c>
      <c r="F27" s="15">
        <v>40057</v>
      </c>
      <c r="G27" s="10" t="s">
        <v>126</v>
      </c>
      <c r="H27" s="10">
        <v>7</v>
      </c>
      <c r="I27" s="10" t="s">
        <v>36</v>
      </c>
      <c r="J27" s="10"/>
      <c r="K27" s="10">
        <v>0</v>
      </c>
      <c r="L27" s="10">
        <v>0</v>
      </c>
      <c r="M27" s="10">
        <v>0</v>
      </c>
      <c r="N27" s="10">
        <v>1</v>
      </c>
      <c r="O27" s="10">
        <v>0</v>
      </c>
      <c r="P27" s="10">
        <v>1</v>
      </c>
      <c r="Q27" s="10">
        <v>0</v>
      </c>
      <c r="R27" s="10">
        <v>0</v>
      </c>
      <c r="S27" s="10">
        <v>2</v>
      </c>
      <c r="T27" s="10">
        <v>0</v>
      </c>
      <c r="U27" s="10">
        <v>2</v>
      </c>
      <c r="V27" s="10">
        <f t="shared" si="0"/>
        <v>6</v>
      </c>
      <c r="W27" s="38">
        <f t="shared" si="1"/>
        <v>9.375</v>
      </c>
      <c r="X27" s="16" t="s">
        <v>127</v>
      </c>
    </row>
    <row r="28" spans="1:24" s="7" customFormat="1" ht="31.5" x14ac:dyDescent="0.25">
      <c r="A28" s="10">
        <v>22</v>
      </c>
      <c r="B28" s="10" t="s">
        <v>124</v>
      </c>
      <c r="C28" s="10" t="s">
        <v>97</v>
      </c>
      <c r="D28" s="10" t="s">
        <v>125</v>
      </c>
      <c r="E28" s="10" t="s">
        <v>35</v>
      </c>
      <c r="F28" s="15">
        <v>39938</v>
      </c>
      <c r="G28" s="10" t="s">
        <v>126</v>
      </c>
      <c r="H28" s="10">
        <v>7</v>
      </c>
      <c r="I28" s="10" t="s">
        <v>36</v>
      </c>
      <c r="J28" s="10"/>
      <c r="K28" s="10">
        <v>0</v>
      </c>
      <c r="L28" s="10">
        <v>0</v>
      </c>
      <c r="M28" s="10">
        <v>0</v>
      </c>
      <c r="N28" s="10">
        <v>1</v>
      </c>
      <c r="O28" s="10">
        <v>0</v>
      </c>
      <c r="P28" s="10">
        <v>0</v>
      </c>
      <c r="Q28" s="10">
        <v>0</v>
      </c>
      <c r="R28" s="10">
        <v>0</v>
      </c>
      <c r="S28" s="10">
        <v>2</v>
      </c>
      <c r="T28" s="10">
        <v>0</v>
      </c>
      <c r="U28" s="10">
        <v>0</v>
      </c>
      <c r="V28" s="10">
        <f t="shared" si="0"/>
        <v>3</v>
      </c>
      <c r="W28" s="38">
        <f t="shared" si="1"/>
        <v>4.6875</v>
      </c>
      <c r="X28" s="16" t="s">
        <v>127</v>
      </c>
    </row>
    <row r="29" spans="1:24" s="7" customFormat="1" ht="31.5" x14ac:dyDescent="0.25">
      <c r="A29" s="10">
        <v>23</v>
      </c>
      <c r="B29" s="10" t="s">
        <v>359</v>
      </c>
      <c r="C29" s="10" t="s">
        <v>360</v>
      </c>
      <c r="D29" s="10" t="s">
        <v>122</v>
      </c>
      <c r="E29" s="10" t="s">
        <v>35</v>
      </c>
      <c r="F29" s="15">
        <v>40026</v>
      </c>
      <c r="G29" s="10" t="s">
        <v>337</v>
      </c>
      <c r="H29" s="10">
        <v>7</v>
      </c>
      <c r="I29" s="10" t="s">
        <v>36</v>
      </c>
      <c r="J29" s="10"/>
      <c r="K29" s="10">
        <v>0</v>
      </c>
      <c r="L29" s="10">
        <v>0</v>
      </c>
      <c r="M29" s="10">
        <v>0</v>
      </c>
      <c r="N29" s="10">
        <v>1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2</v>
      </c>
      <c r="V29" s="10">
        <f t="shared" si="0"/>
        <v>3</v>
      </c>
      <c r="W29" s="38">
        <f t="shared" si="1"/>
        <v>4.6875</v>
      </c>
      <c r="X29" s="10" t="s">
        <v>356</v>
      </c>
    </row>
    <row r="30" spans="1:24" s="7" customFormat="1" ht="101.25" customHeight="1" x14ac:dyDescent="0.25">
      <c r="A30" s="10">
        <v>24</v>
      </c>
      <c r="B30" s="10" t="s">
        <v>361</v>
      </c>
      <c r="C30" s="10" t="s">
        <v>362</v>
      </c>
      <c r="D30" s="10" t="s">
        <v>363</v>
      </c>
      <c r="E30" s="10" t="s">
        <v>38</v>
      </c>
      <c r="F30" s="15">
        <v>39998</v>
      </c>
      <c r="G30" s="10" t="s">
        <v>337</v>
      </c>
      <c r="H30" s="10">
        <v>7</v>
      </c>
      <c r="I30" s="10" t="s">
        <v>36</v>
      </c>
      <c r="J30" s="10"/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1</v>
      </c>
      <c r="Q30" s="10">
        <v>1</v>
      </c>
      <c r="R30" s="10">
        <v>0</v>
      </c>
      <c r="S30" s="10">
        <v>0</v>
      </c>
      <c r="T30" s="10">
        <v>0</v>
      </c>
      <c r="U30" s="10">
        <v>0</v>
      </c>
      <c r="V30" s="10">
        <f t="shared" si="0"/>
        <v>2</v>
      </c>
      <c r="W30" s="38">
        <f t="shared" si="1"/>
        <v>3.125</v>
      </c>
      <c r="X30" s="10" t="s">
        <v>350</v>
      </c>
    </row>
    <row r="31" spans="1:24" s="7" customFormat="1" ht="98.25" customHeight="1" x14ac:dyDescent="0.25">
      <c r="A31" s="10">
        <v>25</v>
      </c>
      <c r="B31" s="10" t="s">
        <v>357</v>
      </c>
      <c r="C31" s="10" t="s">
        <v>180</v>
      </c>
      <c r="D31" s="10" t="s">
        <v>358</v>
      </c>
      <c r="E31" s="10" t="s">
        <v>38</v>
      </c>
      <c r="F31" s="15">
        <v>39905</v>
      </c>
      <c r="G31" s="10" t="s">
        <v>337</v>
      </c>
      <c r="H31" s="10">
        <v>7</v>
      </c>
      <c r="I31" s="10" t="s">
        <v>36</v>
      </c>
      <c r="J31" s="10"/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f t="shared" si="0"/>
        <v>0</v>
      </c>
      <c r="W31" s="38">
        <f t="shared" si="1"/>
        <v>0</v>
      </c>
      <c r="X31" s="10" t="s">
        <v>350</v>
      </c>
    </row>
    <row r="34" spans="4:7" ht="23.25" customHeight="1" x14ac:dyDescent="0.25">
      <c r="D34" s="45" t="s">
        <v>457</v>
      </c>
      <c r="E34" s="45"/>
      <c r="F34" s="45"/>
      <c r="G34" s="45"/>
    </row>
    <row r="35" spans="4:7" ht="15.75" x14ac:dyDescent="0.25">
      <c r="D35" s="42"/>
      <c r="E35" s="42"/>
      <c r="F35" s="42" t="s">
        <v>458</v>
      </c>
      <c r="G35" s="42"/>
    </row>
    <row r="36" spans="4:7" ht="15.75" x14ac:dyDescent="0.25">
      <c r="D36" s="42"/>
      <c r="E36" s="42"/>
      <c r="F36" s="42"/>
      <c r="G36" s="42" t="s">
        <v>459</v>
      </c>
    </row>
    <row r="37" spans="4:7" ht="15.75" x14ac:dyDescent="0.25">
      <c r="D37" s="42"/>
      <c r="E37" s="42"/>
      <c r="F37" s="42"/>
      <c r="G37" s="42" t="s">
        <v>460</v>
      </c>
    </row>
    <row r="38" spans="4:7" ht="15.75" x14ac:dyDescent="0.25">
      <c r="D38" s="42"/>
      <c r="E38" s="42"/>
      <c r="F38" s="42"/>
      <c r="G38" s="42"/>
    </row>
  </sheetData>
  <sortState ref="A7:X31">
    <sortCondition descending="1" ref="V7:V31"/>
  </sortState>
  <mergeCells count="27">
    <mergeCell ref="M5:M6"/>
    <mergeCell ref="N5:N6"/>
    <mergeCell ref="T5:T6"/>
    <mergeCell ref="W5:W6"/>
    <mergeCell ref="O5:O6"/>
    <mergeCell ref="P5:P6"/>
    <mergeCell ref="Q5:Q6"/>
    <mergeCell ref="R5:R6"/>
    <mergeCell ref="S5:S6"/>
    <mergeCell ref="U5:U6"/>
    <mergeCell ref="V5:V6"/>
    <mergeCell ref="J5:J6"/>
    <mergeCell ref="D34:G34"/>
    <mergeCell ref="D2:X2"/>
    <mergeCell ref="D3:X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X5:X6"/>
    <mergeCell ref="K5:K6"/>
    <mergeCell ref="L5:L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opLeftCell="A4" zoomScale="75" zoomScaleNormal="75" workbookViewId="0">
      <selection activeCell="J19" sqref="J19"/>
    </sheetView>
  </sheetViews>
  <sheetFormatPr defaultRowHeight="15" x14ac:dyDescent="0.25"/>
  <cols>
    <col min="1" max="1" width="4" customWidth="1"/>
    <col min="2" max="2" width="15.140625" customWidth="1"/>
    <col min="3" max="3" width="11.5703125" customWidth="1"/>
    <col min="4" max="4" width="18.5703125" customWidth="1"/>
    <col min="5" max="5" width="4.85546875" customWidth="1"/>
    <col min="6" max="6" width="13.42578125" customWidth="1"/>
    <col min="7" max="7" width="40.7109375" customWidth="1"/>
    <col min="8" max="8" width="6.28515625" customWidth="1"/>
    <col min="9" max="9" width="10.7109375" customWidth="1"/>
    <col min="10" max="10" width="11.85546875" style="6" customWidth="1"/>
    <col min="11" max="21" width="10.7109375" style="6" customWidth="1"/>
    <col min="22" max="22" width="36.85546875" customWidth="1"/>
  </cols>
  <sheetData>
    <row r="1" spans="1:22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5.5" x14ac:dyDescent="0.65">
      <c r="A2" s="1"/>
      <c r="B2" s="1"/>
      <c r="C2" s="1"/>
      <c r="D2" s="46" t="s">
        <v>408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5.5" x14ac:dyDescent="0.65">
      <c r="A3" s="1"/>
      <c r="B3" s="1"/>
      <c r="C3" s="1"/>
      <c r="D3" s="46" t="s">
        <v>410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37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2.25" customHeight="1" x14ac:dyDescent="0.25">
      <c r="A5" s="47" t="s">
        <v>0</v>
      </c>
      <c r="B5" s="47" t="s">
        <v>1</v>
      </c>
      <c r="C5" s="47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47" t="s">
        <v>9</v>
      </c>
      <c r="I5" s="47" t="s">
        <v>8</v>
      </c>
      <c r="J5" s="43" t="s">
        <v>452</v>
      </c>
      <c r="K5" s="43" t="s">
        <v>439</v>
      </c>
      <c r="L5" s="43" t="s">
        <v>440</v>
      </c>
      <c r="M5" s="43" t="s">
        <v>441</v>
      </c>
      <c r="N5" s="43" t="s">
        <v>442</v>
      </c>
      <c r="O5" s="43" t="s">
        <v>443</v>
      </c>
      <c r="P5" s="43" t="s">
        <v>444</v>
      </c>
      <c r="Q5" s="43" t="s">
        <v>445</v>
      </c>
      <c r="R5" s="43" t="s">
        <v>446</v>
      </c>
      <c r="S5" s="43" t="s">
        <v>447</v>
      </c>
      <c r="T5" s="48" t="s">
        <v>455</v>
      </c>
      <c r="U5" s="43" t="s">
        <v>450</v>
      </c>
      <c r="V5" s="47" t="s">
        <v>7</v>
      </c>
    </row>
    <row r="6" spans="1:22" ht="31.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50"/>
      <c r="K6" s="50"/>
      <c r="L6" s="50"/>
      <c r="M6" s="50"/>
      <c r="N6" s="50"/>
      <c r="O6" s="50"/>
      <c r="P6" s="50"/>
      <c r="Q6" s="50"/>
      <c r="R6" s="50"/>
      <c r="S6" s="50"/>
      <c r="T6" s="51"/>
      <c r="U6" s="50"/>
      <c r="V6" s="47"/>
    </row>
    <row r="7" spans="1:22" ht="33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4"/>
      <c r="K7" s="44"/>
      <c r="L7" s="44"/>
      <c r="M7" s="44"/>
      <c r="N7" s="44"/>
      <c r="O7" s="44"/>
      <c r="P7" s="44"/>
      <c r="Q7" s="44"/>
      <c r="R7" s="44"/>
      <c r="S7" s="44"/>
      <c r="T7" s="49"/>
      <c r="U7" s="44"/>
      <c r="V7" s="47"/>
    </row>
    <row r="8" spans="1:22" s="7" customFormat="1" ht="33" customHeight="1" x14ac:dyDescent="0.25">
      <c r="A8" s="10">
        <v>1</v>
      </c>
      <c r="B8" s="8" t="s">
        <v>278</v>
      </c>
      <c r="C8" s="8" t="s">
        <v>40</v>
      </c>
      <c r="D8" s="8" t="s">
        <v>279</v>
      </c>
      <c r="E8" s="8" t="s">
        <v>35</v>
      </c>
      <c r="F8" s="11">
        <v>39732</v>
      </c>
      <c r="G8" s="8" t="s">
        <v>275</v>
      </c>
      <c r="H8" s="10">
        <v>8</v>
      </c>
      <c r="I8" s="10" t="s">
        <v>36</v>
      </c>
      <c r="J8" s="41" t="s">
        <v>453</v>
      </c>
      <c r="K8" s="10">
        <v>1</v>
      </c>
      <c r="L8" s="10">
        <v>4</v>
      </c>
      <c r="M8" s="10">
        <v>4</v>
      </c>
      <c r="N8" s="10">
        <v>20</v>
      </c>
      <c r="O8" s="10">
        <v>22</v>
      </c>
      <c r="P8" s="10">
        <v>6</v>
      </c>
      <c r="Q8" s="10">
        <v>4</v>
      </c>
      <c r="R8" s="10">
        <v>3</v>
      </c>
      <c r="S8" s="10">
        <v>5</v>
      </c>
      <c r="T8" s="10">
        <f t="shared" ref="T8:T39" si="0">SUM(K8:S8)</f>
        <v>69</v>
      </c>
      <c r="U8" s="38">
        <f t="shared" ref="U8:U39" si="1">T8*100/91</f>
        <v>75.824175824175825</v>
      </c>
      <c r="V8" s="8" t="s">
        <v>280</v>
      </c>
    </row>
    <row r="9" spans="1:22" s="7" customFormat="1" ht="33" customHeight="1" x14ac:dyDescent="0.25">
      <c r="A9" s="10">
        <v>2</v>
      </c>
      <c r="B9" s="10" t="s">
        <v>231</v>
      </c>
      <c r="C9" s="20" t="s">
        <v>232</v>
      </c>
      <c r="D9" s="20" t="s">
        <v>233</v>
      </c>
      <c r="E9" s="20" t="s">
        <v>35</v>
      </c>
      <c r="F9" s="15">
        <v>39704</v>
      </c>
      <c r="G9" s="20" t="s">
        <v>222</v>
      </c>
      <c r="H9" s="10">
        <v>8</v>
      </c>
      <c r="I9" s="10" t="s">
        <v>36</v>
      </c>
      <c r="J9" s="10" t="s">
        <v>456</v>
      </c>
      <c r="K9" s="10">
        <v>1</v>
      </c>
      <c r="L9" s="10">
        <v>2</v>
      </c>
      <c r="M9" s="10">
        <v>12</v>
      </c>
      <c r="N9" s="10">
        <v>0</v>
      </c>
      <c r="O9" s="10">
        <v>18</v>
      </c>
      <c r="P9" s="10">
        <v>12</v>
      </c>
      <c r="Q9" s="10">
        <v>4</v>
      </c>
      <c r="R9" s="10">
        <v>4</v>
      </c>
      <c r="S9" s="10">
        <v>5</v>
      </c>
      <c r="T9" s="10">
        <f t="shared" si="0"/>
        <v>58</v>
      </c>
      <c r="U9" s="38">
        <f t="shared" si="1"/>
        <v>63.736263736263737</v>
      </c>
      <c r="V9" s="20" t="s">
        <v>236</v>
      </c>
    </row>
    <row r="10" spans="1:22" s="7" customFormat="1" ht="33" customHeight="1" x14ac:dyDescent="0.25">
      <c r="A10" s="10">
        <v>3</v>
      </c>
      <c r="B10" s="10" t="s">
        <v>195</v>
      </c>
      <c r="C10" s="10" t="s">
        <v>175</v>
      </c>
      <c r="D10" s="10" t="s">
        <v>196</v>
      </c>
      <c r="E10" s="15" t="s">
        <v>35</v>
      </c>
      <c r="F10" s="15">
        <v>39773</v>
      </c>
      <c r="G10" s="10" t="s">
        <v>181</v>
      </c>
      <c r="H10" s="10">
        <v>8</v>
      </c>
      <c r="I10" s="10" t="s">
        <v>36</v>
      </c>
      <c r="J10" s="10" t="s">
        <v>456</v>
      </c>
      <c r="K10" s="10">
        <v>1</v>
      </c>
      <c r="L10" s="10">
        <v>4</v>
      </c>
      <c r="M10" s="10">
        <v>2</v>
      </c>
      <c r="N10" s="10">
        <v>20</v>
      </c>
      <c r="O10" s="10">
        <v>16</v>
      </c>
      <c r="P10" s="10">
        <v>4</v>
      </c>
      <c r="Q10" s="10">
        <v>4</v>
      </c>
      <c r="R10" s="10">
        <v>2</v>
      </c>
      <c r="S10" s="10">
        <v>4</v>
      </c>
      <c r="T10" s="10">
        <f t="shared" si="0"/>
        <v>57</v>
      </c>
      <c r="U10" s="38">
        <f t="shared" si="1"/>
        <v>62.637362637362635</v>
      </c>
      <c r="V10" s="10" t="s">
        <v>197</v>
      </c>
    </row>
    <row r="11" spans="1:22" s="7" customFormat="1" ht="33" customHeight="1" x14ac:dyDescent="0.25">
      <c r="A11" s="10">
        <v>4</v>
      </c>
      <c r="B11" s="10" t="s">
        <v>199</v>
      </c>
      <c r="C11" s="10" t="s">
        <v>40</v>
      </c>
      <c r="D11" s="10" t="s">
        <v>200</v>
      </c>
      <c r="E11" s="10" t="s">
        <v>35</v>
      </c>
      <c r="F11" s="15">
        <v>39804</v>
      </c>
      <c r="G11" s="10" t="s">
        <v>181</v>
      </c>
      <c r="H11" s="10">
        <v>8</v>
      </c>
      <c r="I11" s="10" t="s">
        <v>36</v>
      </c>
      <c r="J11" s="10" t="s">
        <v>456</v>
      </c>
      <c r="K11" s="10">
        <v>2</v>
      </c>
      <c r="L11" s="10">
        <v>4</v>
      </c>
      <c r="M11" s="10">
        <v>9</v>
      </c>
      <c r="N11" s="10">
        <v>15</v>
      </c>
      <c r="O11" s="10">
        <v>2</v>
      </c>
      <c r="P11" s="10">
        <v>12</v>
      </c>
      <c r="Q11" s="10">
        <v>4</v>
      </c>
      <c r="R11" s="10">
        <v>4</v>
      </c>
      <c r="S11" s="10">
        <v>5</v>
      </c>
      <c r="T11" s="10">
        <f t="shared" si="0"/>
        <v>57</v>
      </c>
      <c r="U11" s="38">
        <f t="shared" si="1"/>
        <v>62.637362637362635</v>
      </c>
      <c r="V11" s="10" t="s">
        <v>197</v>
      </c>
    </row>
    <row r="12" spans="1:22" s="7" customFormat="1" ht="33" customHeight="1" x14ac:dyDescent="0.25">
      <c r="A12" s="10">
        <v>5</v>
      </c>
      <c r="B12" s="27" t="s">
        <v>419</v>
      </c>
      <c r="C12" s="28" t="s">
        <v>49</v>
      </c>
      <c r="D12" s="27" t="s">
        <v>369</v>
      </c>
      <c r="E12" s="29" t="s">
        <v>413</v>
      </c>
      <c r="F12" s="28">
        <v>39588</v>
      </c>
      <c r="G12" s="33" t="s">
        <v>414</v>
      </c>
      <c r="H12" s="27">
        <v>8</v>
      </c>
      <c r="I12" s="10" t="s">
        <v>36</v>
      </c>
      <c r="J12" s="10" t="s">
        <v>456</v>
      </c>
      <c r="K12" s="29">
        <v>1</v>
      </c>
      <c r="L12" s="29">
        <v>4</v>
      </c>
      <c r="M12" s="29">
        <v>0</v>
      </c>
      <c r="N12" s="29">
        <v>20</v>
      </c>
      <c r="O12" s="29">
        <v>12</v>
      </c>
      <c r="P12" s="29">
        <v>10</v>
      </c>
      <c r="Q12" s="29">
        <v>3</v>
      </c>
      <c r="R12" s="29">
        <v>1</v>
      </c>
      <c r="S12" s="29">
        <v>3</v>
      </c>
      <c r="T12" s="27">
        <f t="shared" si="0"/>
        <v>54</v>
      </c>
      <c r="U12" s="39">
        <f t="shared" si="1"/>
        <v>59.340659340659343</v>
      </c>
      <c r="V12" s="29" t="s">
        <v>389</v>
      </c>
    </row>
    <row r="13" spans="1:22" s="7" customFormat="1" ht="33" customHeight="1" x14ac:dyDescent="0.25">
      <c r="A13" s="10">
        <v>6</v>
      </c>
      <c r="B13" s="27" t="s">
        <v>420</v>
      </c>
      <c r="C13" s="28" t="s">
        <v>105</v>
      </c>
      <c r="D13" s="27" t="s">
        <v>290</v>
      </c>
      <c r="E13" s="29" t="s">
        <v>38</v>
      </c>
      <c r="F13" s="28">
        <v>39573</v>
      </c>
      <c r="G13" s="33" t="s">
        <v>414</v>
      </c>
      <c r="H13" s="27">
        <v>8</v>
      </c>
      <c r="I13" s="10" t="s">
        <v>36</v>
      </c>
      <c r="J13" s="10" t="s">
        <v>456</v>
      </c>
      <c r="K13" s="29">
        <v>1</v>
      </c>
      <c r="L13" s="29">
        <v>4</v>
      </c>
      <c r="M13" s="29">
        <v>0</v>
      </c>
      <c r="N13" s="29">
        <v>15</v>
      </c>
      <c r="O13" s="29">
        <v>16</v>
      </c>
      <c r="P13" s="29">
        <v>6</v>
      </c>
      <c r="Q13" s="29">
        <v>4</v>
      </c>
      <c r="R13" s="29">
        <v>0</v>
      </c>
      <c r="S13" s="29">
        <v>5</v>
      </c>
      <c r="T13" s="27">
        <f t="shared" si="0"/>
        <v>51</v>
      </c>
      <c r="U13" s="39">
        <f t="shared" si="1"/>
        <v>56.043956043956044</v>
      </c>
      <c r="V13" s="29" t="s">
        <v>389</v>
      </c>
    </row>
    <row r="14" spans="1:22" s="7" customFormat="1" ht="33" customHeight="1" x14ac:dyDescent="0.25">
      <c r="A14" s="10">
        <v>7</v>
      </c>
      <c r="B14" s="27" t="s">
        <v>417</v>
      </c>
      <c r="C14" s="28" t="s">
        <v>418</v>
      </c>
      <c r="D14" s="27" t="s">
        <v>110</v>
      </c>
      <c r="E14" s="29" t="s">
        <v>38</v>
      </c>
      <c r="F14" s="28">
        <v>39828</v>
      </c>
      <c r="G14" s="33" t="s">
        <v>414</v>
      </c>
      <c r="H14" s="27">
        <v>8</v>
      </c>
      <c r="I14" s="10" t="s">
        <v>36</v>
      </c>
      <c r="J14" s="10" t="s">
        <v>456</v>
      </c>
      <c r="K14" s="29">
        <v>1</v>
      </c>
      <c r="L14" s="29">
        <v>4</v>
      </c>
      <c r="M14" s="29">
        <v>3</v>
      </c>
      <c r="N14" s="29">
        <v>15</v>
      </c>
      <c r="O14" s="29">
        <v>13</v>
      </c>
      <c r="P14" s="29">
        <v>6</v>
      </c>
      <c r="Q14" s="29">
        <v>4</v>
      </c>
      <c r="R14" s="29">
        <v>0</v>
      </c>
      <c r="S14" s="29">
        <v>4</v>
      </c>
      <c r="T14" s="27">
        <f t="shared" si="0"/>
        <v>50</v>
      </c>
      <c r="U14" s="39">
        <f t="shared" si="1"/>
        <v>54.945054945054942</v>
      </c>
      <c r="V14" s="29" t="s">
        <v>389</v>
      </c>
    </row>
    <row r="15" spans="1:22" s="7" customFormat="1" ht="28.5" customHeight="1" x14ac:dyDescent="0.25">
      <c r="A15" s="10">
        <v>8</v>
      </c>
      <c r="B15" s="10" t="s">
        <v>154</v>
      </c>
      <c r="C15" s="10" t="s">
        <v>155</v>
      </c>
      <c r="D15" s="10" t="s">
        <v>156</v>
      </c>
      <c r="E15" s="10" t="s">
        <v>38</v>
      </c>
      <c r="F15" s="15">
        <v>39888</v>
      </c>
      <c r="G15" s="10" t="s">
        <v>126</v>
      </c>
      <c r="H15" s="10">
        <v>8</v>
      </c>
      <c r="I15" s="10" t="s">
        <v>36</v>
      </c>
      <c r="J15" s="10" t="s">
        <v>456</v>
      </c>
      <c r="K15" s="10">
        <v>0</v>
      </c>
      <c r="L15" s="10">
        <v>4</v>
      </c>
      <c r="M15" s="10">
        <v>0</v>
      </c>
      <c r="N15" s="10">
        <v>20</v>
      </c>
      <c r="O15" s="10">
        <v>13</v>
      </c>
      <c r="P15" s="10">
        <v>4</v>
      </c>
      <c r="Q15" s="10">
        <v>3</v>
      </c>
      <c r="R15" s="10">
        <v>1</v>
      </c>
      <c r="S15" s="10">
        <v>2</v>
      </c>
      <c r="T15" s="10">
        <f t="shared" si="0"/>
        <v>47</v>
      </c>
      <c r="U15" s="38">
        <f t="shared" si="1"/>
        <v>51.64835164835165</v>
      </c>
      <c r="V15" s="10" t="s">
        <v>157</v>
      </c>
    </row>
    <row r="16" spans="1:22" s="7" customFormat="1" ht="15.75" x14ac:dyDescent="0.25">
      <c r="A16" s="10">
        <v>9</v>
      </c>
      <c r="B16" s="10" t="s">
        <v>353</v>
      </c>
      <c r="C16" s="10" t="s">
        <v>354</v>
      </c>
      <c r="D16" s="10" t="s">
        <v>88</v>
      </c>
      <c r="E16" s="20" t="s">
        <v>35</v>
      </c>
      <c r="F16" s="15">
        <v>39626</v>
      </c>
      <c r="G16" s="10" t="s">
        <v>337</v>
      </c>
      <c r="H16" s="10">
        <v>8</v>
      </c>
      <c r="I16" s="10" t="s">
        <v>36</v>
      </c>
      <c r="J16" s="10" t="s">
        <v>456</v>
      </c>
      <c r="K16" s="10">
        <v>1</v>
      </c>
      <c r="L16" s="10">
        <v>4</v>
      </c>
      <c r="M16" s="10">
        <v>4</v>
      </c>
      <c r="N16" s="10">
        <v>20</v>
      </c>
      <c r="O16" s="10">
        <v>9</v>
      </c>
      <c r="P16" s="10">
        <v>0</v>
      </c>
      <c r="Q16" s="10">
        <v>4</v>
      </c>
      <c r="R16" s="10">
        <v>1</v>
      </c>
      <c r="S16" s="10">
        <v>3</v>
      </c>
      <c r="T16" s="10">
        <f t="shared" si="0"/>
        <v>46</v>
      </c>
      <c r="U16" s="38">
        <f t="shared" si="1"/>
        <v>50.549450549450547</v>
      </c>
      <c r="V16" s="10" t="s">
        <v>355</v>
      </c>
    </row>
    <row r="17" spans="1:22" s="7" customFormat="1" ht="31.5" x14ac:dyDescent="0.25">
      <c r="A17" s="10">
        <v>10</v>
      </c>
      <c r="B17" s="14" t="s">
        <v>372</v>
      </c>
      <c r="C17" s="14" t="s">
        <v>373</v>
      </c>
      <c r="D17" s="14" t="s">
        <v>63</v>
      </c>
      <c r="E17" s="14" t="s">
        <v>38</v>
      </c>
      <c r="F17" s="13">
        <v>39590</v>
      </c>
      <c r="G17" s="14" t="s">
        <v>366</v>
      </c>
      <c r="H17" s="10">
        <v>8</v>
      </c>
      <c r="I17" s="10" t="s">
        <v>36</v>
      </c>
      <c r="J17" s="10" t="s">
        <v>456</v>
      </c>
      <c r="K17" s="10">
        <v>0</v>
      </c>
      <c r="L17" s="10">
        <v>4</v>
      </c>
      <c r="M17" s="10">
        <v>2</v>
      </c>
      <c r="N17" s="10">
        <v>15</v>
      </c>
      <c r="O17" s="10">
        <v>14</v>
      </c>
      <c r="P17" s="10">
        <v>3</v>
      </c>
      <c r="Q17" s="10">
        <v>3</v>
      </c>
      <c r="R17" s="10">
        <v>1</v>
      </c>
      <c r="S17" s="10">
        <v>4</v>
      </c>
      <c r="T17" s="10">
        <f t="shared" si="0"/>
        <v>46</v>
      </c>
      <c r="U17" s="38">
        <f t="shared" si="1"/>
        <v>50.549450549450547</v>
      </c>
      <c r="V17" s="14" t="s">
        <v>371</v>
      </c>
    </row>
    <row r="18" spans="1:22" s="7" customFormat="1" ht="15.75" x14ac:dyDescent="0.25">
      <c r="A18" s="10">
        <v>11</v>
      </c>
      <c r="B18" s="10" t="s">
        <v>61</v>
      </c>
      <c r="C18" s="10" t="s">
        <v>62</v>
      </c>
      <c r="D18" s="10" t="s">
        <v>63</v>
      </c>
      <c r="E18" s="10" t="s">
        <v>38</v>
      </c>
      <c r="F18" s="15">
        <v>39823</v>
      </c>
      <c r="G18" s="10" t="s">
        <v>59</v>
      </c>
      <c r="H18" s="10">
        <v>8</v>
      </c>
      <c r="I18" s="10" t="s">
        <v>36</v>
      </c>
      <c r="J18" s="10"/>
      <c r="K18" s="10">
        <v>0</v>
      </c>
      <c r="L18" s="10">
        <v>4</v>
      </c>
      <c r="M18" s="10">
        <v>0</v>
      </c>
      <c r="N18" s="10">
        <v>20</v>
      </c>
      <c r="O18" s="10">
        <v>8</v>
      </c>
      <c r="P18" s="10">
        <v>2</v>
      </c>
      <c r="Q18" s="10">
        <v>3</v>
      </c>
      <c r="R18" s="10">
        <v>3</v>
      </c>
      <c r="S18" s="10">
        <v>5</v>
      </c>
      <c r="T18" s="10">
        <f t="shared" si="0"/>
        <v>45</v>
      </c>
      <c r="U18" s="38">
        <f t="shared" si="1"/>
        <v>49.450549450549453</v>
      </c>
      <c r="V18" s="10" t="s">
        <v>60</v>
      </c>
    </row>
    <row r="19" spans="1:22" s="7" customFormat="1" ht="15.75" x14ac:dyDescent="0.25">
      <c r="A19" s="10">
        <v>12</v>
      </c>
      <c r="B19" s="18" t="s">
        <v>51</v>
      </c>
      <c r="C19" s="18" t="s">
        <v>52</v>
      </c>
      <c r="D19" s="18" t="s">
        <v>53</v>
      </c>
      <c r="E19" s="18" t="s">
        <v>38</v>
      </c>
      <c r="F19" s="19">
        <v>39591</v>
      </c>
      <c r="G19" s="18" t="s">
        <v>42</v>
      </c>
      <c r="H19" s="10">
        <v>8</v>
      </c>
      <c r="I19" s="10" t="s">
        <v>36</v>
      </c>
      <c r="J19" s="10"/>
      <c r="K19" s="10">
        <v>2</v>
      </c>
      <c r="L19" s="10">
        <v>4</v>
      </c>
      <c r="M19" s="10">
        <v>0</v>
      </c>
      <c r="N19" s="10">
        <v>20</v>
      </c>
      <c r="O19" s="10">
        <v>12</v>
      </c>
      <c r="P19" s="10">
        <v>2</v>
      </c>
      <c r="Q19" s="10">
        <v>2</v>
      </c>
      <c r="R19" s="10">
        <v>0</v>
      </c>
      <c r="S19" s="10">
        <v>2</v>
      </c>
      <c r="T19" s="10">
        <f t="shared" si="0"/>
        <v>44</v>
      </c>
      <c r="U19" s="38">
        <f t="shared" si="1"/>
        <v>48.35164835164835</v>
      </c>
      <c r="V19" s="18" t="s">
        <v>47</v>
      </c>
    </row>
    <row r="20" spans="1:22" s="7" customFormat="1" ht="15.75" x14ac:dyDescent="0.25">
      <c r="A20" s="10">
        <v>13</v>
      </c>
      <c r="B20" s="10" t="s">
        <v>319</v>
      </c>
      <c r="C20" s="10" t="s">
        <v>320</v>
      </c>
      <c r="D20" s="10" t="s">
        <v>37</v>
      </c>
      <c r="E20" s="10" t="s">
        <v>38</v>
      </c>
      <c r="F20" s="15">
        <v>39710</v>
      </c>
      <c r="G20" s="10" t="s">
        <v>317</v>
      </c>
      <c r="H20" s="10">
        <v>8</v>
      </c>
      <c r="I20" s="10" t="s">
        <v>36</v>
      </c>
      <c r="J20" s="10"/>
      <c r="K20" s="10">
        <v>2</v>
      </c>
      <c r="L20" s="10">
        <v>4</v>
      </c>
      <c r="M20" s="10">
        <v>0</v>
      </c>
      <c r="N20" s="10">
        <v>15</v>
      </c>
      <c r="O20" s="10">
        <v>11</v>
      </c>
      <c r="P20" s="10">
        <v>2</v>
      </c>
      <c r="Q20" s="10">
        <v>3</v>
      </c>
      <c r="R20" s="10">
        <v>0</v>
      </c>
      <c r="S20" s="10">
        <v>5</v>
      </c>
      <c r="T20" s="10">
        <f t="shared" si="0"/>
        <v>42</v>
      </c>
      <c r="U20" s="38">
        <f t="shared" si="1"/>
        <v>46.153846153846153</v>
      </c>
      <c r="V20" s="10" t="s">
        <v>321</v>
      </c>
    </row>
    <row r="21" spans="1:22" s="7" customFormat="1" ht="31.5" x14ac:dyDescent="0.25">
      <c r="A21" s="10">
        <v>14</v>
      </c>
      <c r="B21" s="14" t="s">
        <v>364</v>
      </c>
      <c r="C21" s="14" t="s">
        <v>365</v>
      </c>
      <c r="D21" s="14" t="s">
        <v>41</v>
      </c>
      <c r="E21" s="14" t="s">
        <v>35</v>
      </c>
      <c r="F21" s="13">
        <v>39663</v>
      </c>
      <c r="G21" s="14" t="s">
        <v>366</v>
      </c>
      <c r="H21" s="10">
        <v>8</v>
      </c>
      <c r="I21" s="10" t="s">
        <v>36</v>
      </c>
      <c r="J21" s="10"/>
      <c r="K21" s="10">
        <v>1</v>
      </c>
      <c r="L21" s="10">
        <v>4</v>
      </c>
      <c r="M21" s="10">
        <v>0</v>
      </c>
      <c r="N21" s="10">
        <v>10</v>
      </c>
      <c r="O21" s="10">
        <v>16</v>
      </c>
      <c r="P21" s="10">
        <v>4</v>
      </c>
      <c r="Q21" s="10">
        <v>3</v>
      </c>
      <c r="R21" s="10">
        <v>0</v>
      </c>
      <c r="S21" s="10">
        <v>3</v>
      </c>
      <c r="T21" s="10">
        <f t="shared" si="0"/>
        <v>41</v>
      </c>
      <c r="U21" s="38">
        <f t="shared" si="1"/>
        <v>45.054945054945058</v>
      </c>
      <c r="V21" s="14" t="s">
        <v>367</v>
      </c>
    </row>
    <row r="22" spans="1:22" s="7" customFormat="1" ht="15.75" x14ac:dyDescent="0.25">
      <c r="A22" s="10">
        <v>15</v>
      </c>
      <c r="B22" s="27" t="s">
        <v>415</v>
      </c>
      <c r="C22" s="28" t="s">
        <v>416</v>
      </c>
      <c r="D22" s="27" t="s">
        <v>18</v>
      </c>
      <c r="E22" s="29" t="s">
        <v>413</v>
      </c>
      <c r="F22" s="28">
        <v>39459</v>
      </c>
      <c r="G22" s="33" t="s">
        <v>414</v>
      </c>
      <c r="H22" s="27">
        <v>8</v>
      </c>
      <c r="I22" s="29"/>
      <c r="J22" s="29"/>
      <c r="K22" s="29">
        <v>1</v>
      </c>
      <c r="L22" s="29">
        <v>4</v>
      </c>
      <c r="M22" s="29">
        <v>0</v>
      </c>
      <c r="N22" s="29">
        <v>5</v>
      </c>
      <c r="O22" s="29">
        <v>16</v>
      </c>
      <c r="P22" s="29">
        <v>4</v>
      </c>
      <c r="Q22" s="29">
        <v>4</v>
      </c>
      <c r="R22" s="29">
        <v>2</v>
      </c>
      <c r="S22" s="29">
        <v>4</v>
      </c>
      <c r="T22" s="27">
        <f t="shared" si="0"/>
        <v>40</v>
      </c>
      <c r="U22" s="39">
        <f t="shared" si="1"/>
        <v>43.956043956043956</v>
      </c>
      <c r="V22" s="29" t="s">
        <v>389</v>
      </c>
    </row>
    <row r="23" spans="1:22" s="7" customFormat="1" ht="63" x14ac:dyDescent="0.25">
      <c r="A23" s="10">
        <v>16</v>
      </c>
      <c r="B23" s="21" t="s">
        <v>259</v>
      </c>
      <c r="C23" s="21" t="s">
        <v>260</v>
      </c>
      <c r="D23" s="21" t="s">
        <v>261</v>
      </c>
      <c r="E23" s="21" t="s">
        <v>38</v>
      </c>
      <c r="F23" s="22">
        <v>39878</v>
      </c>
      <c r="G23" s="18" t="s">
        <v>254</v>
      </c>
      <c r="H23" s="10">
        <v>8</v>
      </c>
      <c r="I23" s="10" t="s">
        <v>36</v>
      </c>
      <c r="J23" s="10"/>
      <c r="K23" s="10">
        <v>2</v>
      </c>
      <c r="L23" s="10">
        <v>4</v>
      </c>
      <c r="M23" s="10">
        <v>0</v>
      </c>
      <c r="N23" s="10">
        <v>15</v>
      </c>
      <c r="O23" s="10">
        <v>11</v>
      </c>
      <c r="P23" s="10">
        <v>0</v>
      </c>
      <c r="Q23" s="10">
        <v>3</v>
      </c>
      <c r="R23" s="10">
        <v>0</v>
      </c>
      <c r="S23" s="10">
        <v>2</v>
      </c>
      <c r="T23" s="10">
        <f t="shared" si="0"/>
        <v>37</v>
      </c>
      <c r="U23" s="38">
        <f t="shared" si="1"/>
        <v>40.659340659340657</v>
      </c>
      <c r="V23" s="18" t="s">
        <v>257</v>
      </c>
    </row>
    <row r="24" spans="1:22" s="7" customFormat="1" ht="15.75" x14ac:dyDescent="0.25">
      <c r="A24" s="10">
        <v>17</v>
      </c>
      <c r="B24" s="10" t="s">
        <v>16</v>
      </c>
      <c r="C24" s="10" t="s">
        <v>17</v>
      </c>
      <c r="D24" s="10" t="s">
        <v>18</v>
      </c>
      <c r="E24" s="10" t="s">
        <v>38</v>
      </c>
      <c r="F24" s="15">
        <v>39571</v>
      </c>
      <c r="G24" s="10" t="s">
        <v>10</v>
      </c>
      <c r="H24" s="10">
        <v>8</v>
      </c>
      <c r="I24" s="10" t="s">
        <v>36</v>
      </c>
      <c r="J24" s="10"/>
      <c r="K24" s="10">
        <v>2</v>
      </c>
      <c r="L24" s="10">
        <v>2</v>
      </c>
      <c r="M24" s="10">
        <v>0</v>
      </c>
      <c r="N24" s="10">
        <v>15</v>
      </c>
      <c r="O24" s="10">
        <v>12</v>
      </c>
      <c r="P24" s="10">
        <v>0</v>
      </c>
      <c r="Q24" s="10">
        <v>2</v>
      </c>
      <c r="R24" s="10">
        <v>0</v>
      </c>
      <c r="S24" s="10">
        <v>3</v>
      </c>
      <c r="T24" s="10">
        <f t="shared" si="0"/>
        <v>36</v>
      </c>
      <c r="U24" s="38">
        <f t="shared" si="1"/>
        <v>39.560439560439562</v>
      </c>
      <c r="V24" s="10" t="s">
        <v>12</v>
      </c>
    </row>
    <row r="25" spans="1:22" s="7" customFormat="1" ht="31.5" x14ac:dyDescent="0.25">
      <c r="A25" s="10">
        <v>18</v>
      </c>
      <c r="B25" s="10" t="s">
        <v>83</v>
      </c>
      <c r="C25" s="10" t="s">
        <v>84</v>
      </c>
      <c r="D25" s="10" t="s">
        <v>85</v>
      </c>
      <c r="E25" s="10" t="s">
        <v>35</v>
      </c>
      <c r="F25" s="15">
        <v>39913</v>
      </c>
      <c r="G25" s="10" t="s">
        <v>81</v>
      </c>
      <c r="H25" s="10">
        <v>8</v>
      </c>
      <c r="I25" s="10" t="s">
        <v>36</v>
      </c>
      <c r="J25" s="10"/>
      <c r="K25" s="10">
        <v>1</v>
      </c>
      <c r="L25" s="10">
        <v>4</v>
      </c>
      <c r="M25" s="10">
        <v>0</v>
      </c>
      <c r="N25" s="10">
        <v>15</v>
      </c>
      <c r="O25" s="10">
        <v>9</v>
      </c>
      <c r="P25" s="10">
        <v>0</v>
      </c>
      <c r="Q25" s="10">
        <v>2</v>
      </c>
      <c r="R25" s="10">
        <v>0</v>
      </c>
      <c r="S25" s="10">
        <v>4</v>
      </c>
      <c r="T25" s="10">
        <f t="shared" si="0"/>
        <v>35</v>
      </c>
      <c r="U25" s="38">
        <f t="shared" si="1"/>
        <v>38.46153846153846</v>
      </c>
      <c r="V25" s="10" t="s">
        <v>82</v>
      </c>
    </row>
    <row r="26" spans="1:22" s="7" customFormat="1" ht="15.75" x14ac:dyDescent="0.25">
      <c r="A26" s="10">
        <v>19</v>
      </c>
      <c r="B26" s="10" t="s">
        <v>393</v>
      </c>
      <c r="C26" s="10" t="s">
        <v>394</v>
      </c>
      <c r="D26" s="10" t="s">
        <v>37</v>
      </c>
      <c r="E26" s="10" t="s">
        <v>38</v>
      </c>
      <c r="F26" s="15">
        <v>39819</v>
      </c>
      <c r="G26" s="10" t="s">
        <v>395</v>
      </c>
      <c r="H26" s="10">
        <v>8</v>
      </c>
      <c r="I26" s="10" t="s">
        <v>36</v>
      </c>
      <c r="J26" s="10"/>
      <c r="K26" s="10">
        <v>1</v>
      </c>
      <c r="L26" s="10">
        <v>2</v>
      </c>
      <c r="M26" s="10">
        <v>0</v>
      </c>
      <c r="N26" s="10">
        <v>15</v>
      </c>
      <c r="O26" s="10">
        <v>7</v>
      </c>
      <c r="P26" s="10">
        <v>0</v>
      </c>
      <c r="Q26" s="10">
        <v>4</v>
      </c>
      <c r="R26" s="10">
        <v>1</v>
      </c>
      <c r="S26" s="10">
        <v>4</v>
      </c>
      <c r="T26" s="10">
        <f t="shared" si="0"/>
        <v>34</v>
      </c>
      <c r="U26" s="38">
        <f t="shared" si="1"/>
        <v>37.362637362637365</v>
      </c>
      <c r="V26" s="10" t="s">
        <v>396</v>
      </c>
    </row>
    <row r="27" spans="1:22" s="7" customFormat="1" ht="63" x14ac:dyDescent="0.25">
      <c r="A27" s="10">
        <v>20</v>
      </c>
      <c r="B27" s="21" t="s">
        <v>255</v>
      </c>
      <c r="C27" s="21" t="s">
        <v>256</v>
      </c>
      <c r="D27" s="21" t="s">
        <v>88</v>
      </c>
      <c r="E27" s="21" t="s">
        <v>35</v>
      </c>
      <c r="F27" s="22">
        <v>40016</v>
      </c>
      <c r="G27" s="18" t="s">
        <v>254</v>
      </c>
      <c r="H27" s="10">
        <v>8</v>
      </c>
      <c r="I27" s="10" t="s">
        <v>36</v>
      </c>
      <c r="J27" s="10"/>
      <c r="K27" s="10">
        <v>1</v>
      </c>
      <c r="L27" s="10">
        <v>0</v>
      </c>
      <c r="M27" s="10">
        <v>0</v>
      </c>
      <c r="N27" s="10">
        <v>15</v>
      </c>
      <c r="O27" s="10">
        <v>8</v>
      </c>
      <c r="P27" s="10">
        <v>2</v>
      </c>
      <c r="Q27" s="10">
        <v>3</v>
      </c>
      <c r="R27" s="10">
        <v>1</v>
      </c>
      <c r="S27" s="10">
        <v>3</v>
      </c>
      <c r="T27" s="10">
        <f t="shared" si="0"/>
        <v>33</v>
      </c>
      <c r="U27" s="38">
        <f t="shared" si="1"/>
        <v>36.263736263736263</v>
      </c>
      <c r="V27" s="18" t="s">
        <v>257</v>
      </c>
    </row>
    <row r="28" spans="1:22" s="7" customFormat="1" ht="15.75" x14ac:dyDescent="0.25">
      <c r="A28" s="10">
        <v>21</v>
      </c>
      <c r="B28" s="10" t="s">
        <v>198</v>
      </c>
      <c r="C28" s="10" t="s">
        <v>49</v>
      </c>
      <c r="D28" s="10" t="s">
        <v>324</v>
      </c>
      <c r="E28" s="10" t="s">
        <v>38</v>
      </c>
      <c r="F28" s="15">
        <v>39666</v>
      </c>
      <c r="G28" s="10" t="s">
        <v>317</v>
      </c>
      <c r="H28" s="10">
        <v>8</v>
      </c>
      <c r="I28" s="10" t="s">
        <v>36</v>
      </c>
      <c r="J28" s="10"/>
      <c r="K28" s="10">
        <v>1</v>
      </c>
      <c r="L28" s="10">
        <v>4</v>
      </c>
      <c r="M28" s="10">
        <v>0</v>
      </c>
      <c r="N28" s="10">
        <v>15</v>
      </c>
      <c r="O28" s="10">
        <v>7</v>
      </c>
      <c r="P28" s="10">
        <v>2</v>
      </c>
      <c r="Q28" s="10">
        <v>2</v>
      </c>
      <c r="R28" s="10">
        <v>0</v>
      </c>
      <c r="S28" s="10">
        <v>2</v>
      </c>
      <c r="T28" s="10">
        <f t="shared" si="0"/>
        <v>33</v>
      </c>
      <c r="U28" s="38">
        <f t="shared" si="1"/>
        <v>36.263736263736263</v>
      </c>
      <c r="V28" s="10" t="s">
        <v>318</v>
      </c>
    </row>
    <row r="29" spans="1:22" s="7" customFormat="1" ht="31.5" x14ac:dyDescent="0.25">
      <c r="A29" s="10">
        <v>22</v>
      </c>
      <c r="B29" s="14" t="s">
        <v>380</v>
      </c>
      <c r="C29" s="14" t="s">
        <v>362</v>
      </c>
      <c r="D29" s="14" t="s">
        <v>206</v>
      </c>
      <c r="E29" s="14" t="s">
        <v>38</v>
      </c>
      <c r="F29" s="14" t="s">
        <v>381</v>
      </c>
      <c r="G29" s="14" t="s">
        <v>366</v>
      </c>
      <c r="H29" s="10">
        <v>8</v>
      </c>
      <c r="I29" s="10" t="s">
        <v>36</v>
      </c>
      <c r="J29" s="10"/>
      <c r="K29" s="10">
        <v>1</v>
      </c>
      <c r="L29" s="10">
        <v>4</v>
      </c>
      <c r="M29" s="10">
        <v>0</v>
      </c>
      <c r="N29" s="10">
        <v>10</v>
      </c>
      <c r="O29" s="10">
        <v>8</v>
      </c>
      <c r="P29" s="10">
        <v>0</v>
      </c>
      <c r="Q29" s="10">
        <v>4</v>
      </c>
      <c r="R29" s="10">
        <v>0</v>
      </c>
      <c r="S29" s="10">
        <v>3</v>
      </c>
      <c r="T29" s="10">
        <f t="shared" si="0"/>
        <v>30</v>
      </c>
      <c r="U29" s="38">
        <f t="shared" si="1"/>
        <v>32.967032967032964</v>
      </c>
      <c r="V29" s="14" t="s">
        <v>371</v>
      </c>
    </row>
    <row r="30" spans="1:22" s="7" customFormat="1" ht="31.5" x14ac:dyDescent="0.25">
      <c r="A30" s="10">
        <v>23</v>
      </c>
      <c r="B30" s="14" t="s">
        <v>368</v>
      </c>
      <c r="C30" s="14" t="s">
        <v>247</v>
      </c>
      <c r="D30" s="14" t="s">
        <v>369</v>
      </c>
      <c r="E30" s="14" t="s">
        <v>38</v>
      </c>
      <c r="F30" s="14" t="s">
        <v>370</v>
      </c>
      <c r="G30" s="14" t="s">
        <v>366</v>
      </c>
      <c r="H30" s="10">
        <v>8</v>
      </c>
      <c r="I30" s="10" t="s">
        <v>36</v>
      </c>
      <c r="J30" s="10"/>
      <c r="K30" s="10">
        <v>1</v>
      </c>
      <c r="L30" s="10">
        <v>2</v>
      </c>
      <c r="M30" s="10">
        <v>0</v>
      </c>
      <c r="N30" s="10">
        <v>10</v>
      </c>
      <c r="O30" s="10">
        <v>10</v>
      </c>
      <c r="P30" s="10">
        <v>0</v>
      </c>
      <c r="Q30" s="10">
        <v>2</v>
      </c>
      <c r="R30" s="10">
        <v>1</v>
      </c>
      <c r="S30" s="10">
        <v>3</v>
      </c>
      <c r="T30" s="10">
        <f t="shared" si="0"/>
        <v>29</v>
      </c>
      <c r="U30" s="38">
        <f t="shared" si="1"/>
        <v>31.868131868131869</v>
      </c>
      <c r="V30" s="14" t="s">
        <v>371</v>
      </c>
    </row>
    <row r="31" spans="1:22" s="7" customFormat="1" ht="47.25" x14ac:dyDescent="0.25">
      <c r="A31" s="10">
        <v>24</v>
      </c>
      <c r="B31" s="27" t="s">
        <v>412</v>
      </c>
      <c r="C31" s="28" t="s">
        <v>49</v>
      </c>
      <c r="D31" s="27" t="s">
        <v>15</v>
      </c>
      <c r="E31" s="27" t="s">
        <v>413</v>
      </c>
      <c r="F31" s="28">
        <v>39744</v>
      </c>
      <c r="G31" s="33" t="s">
        <v>414</v>
      </c>
      <c r="H31" s="27">
        <v>8</v>
      </c>
      <c r="I31" s="29"/>
      <c r="J31" s="29"/>
      <c r="K31" s="29">
        <v>2</v>
      </c>
      <c r="L31" s="29">
        <v>4</v>
      </c>
      <c r="M31" s="29">
        <v>0</v>
      </c>
      <c r="N31" s="29">
        <v>5</v>
      </c>
      <c r="O31" s="29">
        <v>8</v>
      </c>
      <c r="P31" s="29">
        <v>2</v>
      </c>
      <c r="Q31" s="29">
        <v>4</v>
      </c>
      <c r="R31" s="29">
        <v>0</v>
      </c>
      <c r="S31" s="29">
        <v>4</v>
      </c>
      <c r="T31" s="27">
        <f t="shared" si="0"/>
        <v>29</v>
      </c>
      <c r="U31" s="39">
        <f t="shared" si="1"/>
        <v>31.868131868131869</v>
      </c>
      <c r="V31" s="29" t="s">
        <v>389</v>
      </c>
    </row>
    <row r="32" spans="1:22" s="7" customFormat="1" ht="31.5" x14ac:dyDescent="0.25">
      <c r="A32" s="10">
        <v>25</v>
      </c>
      <c r="B32" s="10" t="s">
        <v>226</v>
      </c>
      <c r="C32" s="20" t="s">
        <v>227</v>
      </c>
      <c r="D32" s="20" t="s">
        <v>228</v>
      </c>
      <c r="E32" s="20" t="s">
        <v>38</v>
      </c>
      <c r="F32" s="15">
        <v>39598</v>
      </c>
      <c r="G32" s="20" t="s">
        <v>222</v>
      </c>
      <c r="H32" s="10">
        <v>8</v>
      </c>
      <c r="I32" s="10" t="s">
        <v>36</v>
      </c>
      <c r="J32" s="10"/>
      <c r="K32" s="10">
        <v>1</v>
      </c>
      <c r="L32" s="10">
        <v>0</v>
      </c>
      <c r="M32" s="10">
        <v>0</v>
      </c>
      <c r="N32" s="10">
        <v>10</v>
      </c>
      <c r="O32" s="10">
        <v>8</v>
      </c>
      <c r="P32" s="10">
        <v>2</v>
      </c>
      <c r="Q32" s="10">
        <v>2</v>
      </c>
      <c r="R32" s="10">
        <v>0</v>
      </c>
      <c r="S32" s="10">
        <v>3</v>
      </c>
      <c r="T32" s="10">
        <f t="shared" si="0"/>
        <v>26</v>
      </c>
      <c r="U32" s="38">
        <f t="shared" si="1"/>
        <v>28.571428571428573</v>
      </c>
      <c r="V32" s="20" t="s">
        <v>236</v>
      </c>
    </row>
    <row r="33" spans="1:22" s="7" customFormat="1" ht="63" x14ac:dyDescent="0.25">
      <c r="A33" s="10">
        <v>26</v>
      </c>
      <c r="B33" s="8" t="s">
        <v>287</v>
      </c>
      <c r="C33" s="8" t="s">
        <v>288</v>
      </c>
      <c r="D33" s="8" t="s">
        <v>289</v>
      </c>
      <c r="E33" s="8" t="s">
        <v>38</v>
      </c>
      <c r="F33" s="9">
        <v>39766</v>
      </c>
      <c r="G33" s="8" t="s">
        <v>275</v>
      </c>
      <c r="H33" s="10">
        <v>8</v>
      </c>
      <c r="I33" s="10" t="s">
        <v>36</v>
      </c>
      <c r="J33" s="40"/>
      <c r="K33" s="10">
        <v>1</v>
      </c>
      <c r="L33" s="10">
        <v>4</v>
      </c>
      <c r="M33" s="10">
        <v>8</v>
      </c>
      <c r="N33" s="10">
        <v>5</v>
      </c>
      <c r="O33" s="10">
        <v>4</v>
      </c>
      <c r="P33" s="10">
        <v>0</v>
      </c>
      <c r="Q33" s="10">
        <v>2</v>
      </c>
      <c r="R33" s="10">
        <v>0</v>
      </c>
      <c r="S33" s="10">
        <v>2</v>
      </c>
      <c r="T33" s="10">
        <f t="shared" si="0"/>
        <v>26</v>
      </c>
      <c r="U33" s="38">
        <f t="shared" si="1"/>
        <v>28.571428571428573</v>
      </c>
      <c r="V33" s="8" t="s">
        <v>283</v>
      </c>
    </row>
    <row r="34" spans="1:22" s="7" customFormat="1" ht="31.5" x14ac:dyDescent="0.25">
      <c r="A34" s="10">
        <v>27</v>
      </c>
      <c r="B34" s="10" t="s">
        <v>86</v>
      </c>
      <c r="C34" s="10" t="s">
        <v>87</v>
      </c>
      <c r="D34" s="10" t="s">
        <v>88</v>
      </c>
      <c r="E34" s="10" t="s">
        <v>35</v>
      </c>
      <c r="F34" s="15">
        <v>39611</v>
      </c>
      <c r="G34" s="10" t="s">
        <v>81</v>
      </c>
      <c r="H34" s="10">
        <v>8</v>
      </c>
      <c r="I34" s="10" t="s">
        <v>36</v>
      </c>
      <c r="J34" s="10"/>
      <c r="K34" s="10">
        <v>2</v>
      </c>
      <c r="L34" s="10">
        <v>2</v>
      </c>
      <c r="M34" s="10">
        <v>0</v>
      </c>
      <c r="N34" s="10">
        <v>5</v>
      </c>
      <c r="O34" s="10">
        <v>6</v>
      </c>
      <c r="P34" s="10">
        <v>4</v>
      </c>
      <c r="Q34" s="10">
        <v>3</v>
      </c>
      <c r="R34" s="10">
        <v>1</v>
      </c>
      <c r="S34" s="10">
        <v>2</v>
      </c>
      <c r="T34" s="10">
        <f t="shared" si="0"/>
        <v>25</v>
      </c>
      <c r="U34" s="38">
        <f t="shared" si="1"/>
        <v>27.472527472527471</v>
      </c>
      <c r="V34" s="10" t="s">
        <v>82</v>
      </c>
    </row>
    <row r="35" spans="1:22" s="7" customFormat="1" ht="15.75" x14ac:dyDescent="0.25">
      <c r="A35" s="10">
        <v>28</v>
      </c>
      <c r="B35" s="10" t="s">
        <v>397</v>
      </c>
      <c r="C35" s="10" t="s">
        <v>398</v>
      </c>
      <c r="D35" s="10" t="s">
        <v>399</v>
      </c>
      <c r="E35" s="10" t="s">
        <v>35</v>
      </c>
      <c r="F35" s="15">
        <v>39513</v>
      </c>
      <c r="G35" s="10" t="s">
        <v>395</v>
      </c>
      <c r="H35" s="10">
        <v>8</v>
      </c>
      <c r="I35" s="10" t="s">
        <v>36</v>
      </c>
      <c r="J35" s="10"/>
      <c r="K35" s="10">
        <v>1</v>
      </c>
      <c r="L35" s="10">
        <v>4</v>
      </c>
      <c r="M35" s="10">
        <v>0</v>
      </c>
      <c r="N35" s="10">
        <v>5</v>
      </c>
      <c r="O35" s="10">
        <v>8</v>
      </c>
      <c r="P35" s="10">
        <v>0</v>
      </c>
      <c r="Q35" s="10">
        <v>4</v>
      </c>
      <c r="R35" s="10">
        <v>3</v>
      </c>
      <c r="S35" s="10">
        <v>0</v>
      </c>
      <c r="T35" s="10">
        <f t="shared" si="0"/>
        <v>25</v>
      </c>
      <c r="U35" s="38">
        <f t="shared" si="1"/>
        <v>27.472527472527471</v>
      </c>
      <c r="V35" s="10" t="s">
        <v>396</v>
      </c>
    </row>
    <row r="36" spans="1:22" s="7" customFormat="1" ht="31.5" x14ac:dyDescent="0.25">
      <c r="A36" s="10">
        <v>29</v>
      </c>
      <c r="B36" s="10" t="s">
        <v>151</v>
      </c>
      <c r="C36" s="10" t="s">
        <v>152</v>
      </c>
      <c r="D36" s="10" t="s">
        <v>153</v>
      </c>
      <c r="E36" s="10" t="s">
        <v>38</v>
      </c>
      <c r="F36" s="15">
        <v>39736</v>
      </c>
      <c r="G36" s="10" t="s">
        <v>126</v>
      </c>
      <c r="H36" s="10">
        <v>8</v>
      </c>
      <c r="I36" s="10" t="s">
        <v>36</v>
      </c>
      <c r="J36" s="10"/>
      <c r="K36" s="10">
        <v>1</v>
      </c>
      <c r="L36" s="10">
        <v>0</v>
      </c>
      <c r="M36" s="10">
        <v>2</v>
      </c>
      <c r="N36" s="10">
        <v>0</v>
      </c>
      <c r="O36" s="10">
        <v>10</v>
      </c>
      <c r="P36" s="10">
        <v>4</v>
      </c>
      <c r="Q36" s="10">
        <v>4</v>
      </c>
      <c r="R36" s="10">
        <v>0</v>
      </c>
      <c r="S36" s="10">
        <v>3</v>
      </c>
      <c r="T36" s="10">
        <f t="shared" si="0"/>
        <v>24</v>
      </c>
      <c r="U36" s="38">
        <f t="shared" si="1"/>
        <v>26.373626373626372</v>
      </c>
      <c r="V36" s="10" t="s">
        <v>140</v>
      </c>
    </row>
    <row r="37" spans="1:22" s="7" customFormat="1" ht="31.5" x14ac:dyDescent="0.25">
      <c r="A37" s="10">
        <v>30</v>
      </c>
      <c r="B37" s="14" t="s">
        <v>382</v>
      </c>
      <c r="C37" s="14" t="s">
        <v>383</v>
      </c>
      <c r="D37" s="14" t="s">
        <v>18</v>
      </c>
      <c r="E37" s="14" t="s">
        <v>38</v>
      </c>
      <c r="F37" s="24">
        <v>39840</v>
      </c>
      <c r="G37" s="14" t="s">
        <v>366</v>
      </c>
      <c r="H37" s="10">
        <v>8</v>
      </c>
      <c r="I37" s="10" t="s">
        <v>36</v>
      </c>
      <c r="J37" s="10"/>
      <c r="K37" s="10">
        <v>0</v>
      </c>
      <c r="L37" s="10">
        <v>2</v>
      </c>
      <c r="M37" s="10">
        <v>0</v>
      </c>
      <c r="N37" s="10">
        <v>5</v>
      </c>
      <c r="O37" s="10">
        <v>11</v>
      </c>
      <c r="P37" s="10">
        <v>0</v>
      </c>
      <c r="Q37" s="10">
        <v>4</v>
      </c>
      <c r="R37" s="10">
        <v>0</v>
      </c>
      <c r="S37" s="10">
        <v>2</v>
      </c>
      <c r="T37" s="10">
        <f t="shared" si="0"/>
        <v>24</v>
      </c>
      <c r="U37" s="38">
        <f t="shared" si="1"/>
        <v>26.373626373626372</v>
      </c>
      <c r="V37" s="14" t="s">
        <v>367</v>
      </c>
    </row>
    <row r="38" spans="1:22" s="7" customFormat="1" ht="63" x14ac:dyDescent="0.25">
      <c r="A38" s="10">
        <v>31</v>
      </c>
      <c r="B38" s="21" t="s">
        <v>199</v>
      </c>
      <c r="C38" s="21" t="s">
        <v>143</v>
      </c>
      <c r="D38" s="21" t="s">
        <v>258</v>
      </c>
      <c r="E38" s="21" t="s">
        <v>35</v>
      </c>
      <c r="F38" s="22">
        <v>39741</v>
      </c>
      <c r="G38" s="18" t="s">
        <v>254</v>
      </c>
      <c r="H38" s="10">
        <v>8</v>
      </c>
      <c r="I38" s="10" t="s">
        <v>36</v>
      </c>
      <c r="J38" s="10"/>
      <c r="K38" s="10">
        <v>1</v>
      </c>
      <c r="L38" s="10">
        <v>2</v>
      </c>
      <c r="M38" s="10">
        <v>0</v>
      </c>
      <c r="N38" s="10">
        <v>5</v>
      </c>
      <c r="O38" s="10">
        <v>7</v>
      </c>
      <c r="P38" s="10">
        <v>0</v>
      </c>
      <c r="Q38" s="10">
        <v>4</v>
      </c>
      <c r="R38" s="10">
        <v>0</v>
      </c>
      <c r="S38" s="10">
        <v>3</v>
      </c>
      <c r="T38" s="10">
        <f t="shared" si="0"/>
        <v>22</v>
      </c>
      <c r="U38" s="38">
        <f t="shared" si="1"/>
        <v>24.175824175824175</v>
      </c>
      <c r="V38" s="18" t="s">
        <v>257</v>
      </c>
    </row>
    <row r="39" spans="1:22" s="23" customFormat="1" ht="22.9" customHeight="1" x14ac:dyDescent="0.25">
      <c r="A39" s="10">
        <v>32</v>
      </c>
      <c r="B39" s="21" t="s">
        <v>262</v>
      </c>
      <c r="C39" s="21" t="s">
        <v>263</v>
      </c>
      <c r="D39" s="21" t="s">
        <v>258</v>
      </c>
      <c r="E39" s="21" t="s">
        <v>35</v>
      </c>
      <c r="F39" s="22">
        <v>39867</v>
      </c>
      <c r="G39" s="18" t="s">
        <v>254</v>
      </c>
      <c r="H39" s="10">
        <v>8</v>
      </c>
      <c r="I39" s="10" t="s">
        <v>36</v>
      </c>
      <c r="J39" s="10"/>
      <c r="K39" s="10">
        <v>2</v>
      </c>
      <c r="L39" s="10">
        <v>0</v>
      </c>
      <c r="M39" s="10">
        <v>0</v>
      </c>
      <c r="N39" s="10">
        <v>10</v>
      </c>
      <c r="O39" s="10">
        <v>5</v>
      </c>
      <c r="P39" s="10">
        <v>2</v>
      </c>
      <c r="Q39" s="10">
        <v>3</v>
      </c>
      <c r="R39" s="10">
        <v>0</v>
      </c>
      <c r="S39" s="10">
        <v>0</v>
      </c>
      <c r="T39" s="10">
        <f t="shared" si="0"/>
        <v>22</v>
      </c>
      <c r="U39" s="38">
        <f t="shared" si="1"/>
        <v>24.175824175824175</v>
      </c>
      <c r="V39" s="18" t="s">
        <v>257</v>
      </c>
    </row>
    <row r="40" spans="1:22" s="23" customFormat="1" ht="21.6" customHeight="1" x14ac:dyDescent="0.25">
      <c r="A40" s="10">
        <v>33</v>
      </c>
      <c r="B40" s="8" t="s">
        <v>297</v>
      </c>
      <c r="C40" s="8" t="s">
        <v>298</v>
      </c>
      <c r="D40" s="8" t="s">
        <v>299</v>
      </c>
      <c r="E40" s="8" t="s">
        <v>38</v>
      </c>
      <c r="F40" s="9">
        <v>39844</v>
      </c>
      <c r="G40" s="8" t="s">
        <v>275</v>
      </c>
      <c r="H40" s="10">
        <v>8</v>
      </c>
      <c r="I40" s="10" t="s">
        <v>36</v>
      </c>
      <c r="J40" s="10"/>
      <c r="K40" s="10">
        <v>0</v>
      </c>
      <c r="L40" s="10">
        <v>4</v>
      </c>
      <c r="M40" s="10">
        <v>0</v>
      </c>
      <c r="N40" s="10">
        <v>5</v>
      </c>
      <c r="O40" s="10">
        <v>7</v>
      </c>
      <c r="P40" s="10">
        <v>0</v>
      </c>
      <c r="Q40" s="10">
        <v>3</v>
      </c>
      <c r="R40" s="10">
        <v>0</v>
      </c>
      <c r="S40" s="10">
        <v>3</v>
      </c>
      <c r="T40" s="10">
        <f t="shared" ref="T40:T71" si="2">SUM(K40:S40)</f>
        <v>22</v>
      </c>
      <c r="U40" s="38">
        <f t="shared" ref="U40:U71" si="3">T40*100/91</f>
        <v>24.175824175824175</v>
      </c>
      <c r="V40" s="8" t="s">
        <v>296</v>
      </c>
    </row>
    <row r="41" spans="1:22" s="23" customFormat="1" ht="22.15" customHeight="1" x14ac:dyDescent="0.25">
      <c r="A41" s="10">
        <v>34</v>
      </c>
      <c r="B41" s="10" t="s">
        <v>78</v>
      </c>
      <c r="C41" s="10" t="s">
        <v>79</v>
      </c>
      <c r="D41" s="10" t="s">
        <v>80</v>
      </c>
      <c r="E41" s="10" t="s">
        <v>38</v>
      </c>
      <c r="F41" s="15">
        <v>39828</v>
      </c>
      <c r="G41" s="10" t="s">
        <v>81</v>
      </c>
      <c r="H41" s="10">
        <v>8</v>
      </c>
      <c r="I41" s="10" t="s">
        <v>36</v>
      </c>
      <c r="J41" s="10"/>
      <c r="K41" s="10">
        <v>1</v>
      </c>
      <c r="L41" s="10">
        <v>4</v>
      </c>
      <c r="M41" s="10">
        <v>0</v>
      </c>
      <c r="N41" s="10">
        <v>0</v>
      </c>
      <c r="O41" s="10">
        <v>9</v>
      </c>
      <c r="P41" s="10">
        <v>2</v>
      </c>
      <c r="Q41" s="10">
        <v>3</v>
      </c>
      <c r="R41" s="10">
        <v>1</v>
      </c>
      <c r="S41" s="10">
        <v>1</v>
      </c>
      <c r="T41" s="10">
        <f t="shared" si="2"/>
        <v>21</v>
      </c>
      <c r="U41" s="38">
        <f t="shared" si="3"/>
        <v>23.076923076923077</v>
      </c>
      <c r="V41" s="10" t="s">
        <v>82</v>
      </c>
    </row>
    <row r="42" spans="1:22" s="23" customFormat="1" ht="22.15" customHeight="1" x14ac:dyDescent="0.25">
      <c r="A42" s="10">
        <v>35</v>
      </c>
      <c r="B42" s="8" t="s">
        <v>281</v>
      </c>
      <c r="C42" s="8" t="s">
        <v>282</v>
      </c>
      <c r="D42" s="8" t="s">
        <v>94</v>
      </c>
      <c r="E42" s="8" t="s">
        <v>38</v>
      </c>
      <c r="F42" s="9">
        <v>39750</v>
      </c>
      <c r="G42" s="8" t="s">
        <v>275</v>
      </c>
      <c r="H42" s="10">
        <v>8</v>
      </c>
      <c r="I42" s="10" t="s">
        <v>36</v>
      </c>
      <c r="J42" s="10"/>
      <c r="K42" s="10">
        <v>0</v>
      </c>
      <c r="L42" s="10">
        <v>2</v>
      </c>
      <c r="M42" s="10">
        <v>2</v>
      </c>
      <c r="N42" s="10">
        <v>5</v>
      </c>
      <c r="O42" s="10">
        <v>4</v>
      </c>
      <c r="P42" s="10">
        <v>2</v>
      </c>
      <c r="Q42" s="10">
        <v>3</v>
      </c>
      <c r="R42" s="10">
        <v>0</v>
      </c>
      <c r="S42" s="10">
        <v>3</v>
      </c>
      <c r="T42" s="10">
        <f t="shared" si="2"/>
        <v>21</v>
      </c>
      <c r="U42" s="38">
        <f t="shared" si="3"/>
        <v>23.076923076923077</v>
      </c>
      <c r="V42" s="8" t="s">
        <v>283</v>
      </c>
    </row>
    <row r="43" spans="1:22" s="23" customFormat="1" ht="22.15" customHeight="1" x14ac:dyDescent="0.25">
      <c r="A43" s="10">
        <v>36</v>
      </c>
      <c r="B43" s="10" t="s">
        <v>229</v>
      </c>
      <c r="C43" s="20" t="s">
        <v>230</v>
      </c>
      <c r="D43" s="20" t="s">
        <v>18</v>
      </c>
      <c r="E43" s="20" t="s">
        <v>38</v>
      </c>
      <c r="F43" s="15">
        <v>39707</v>
      </c>
      <c r="G43" s="20" t="s">
        <v>222</v>
      </c>
      <c r="H43" s="10">
        <v>8</v>
      </c>
      <c r="I43" s="10" t="s">
        <v>36</v>
      </c>
      <c r="J43" s="10"/>
      <c r="K43" s="10">
        <v>0</v>
      </c>
      <c r="L43" s="10">
        <v>4</v>
      </c>
      <c r="M43" s="10">
        <v>0</v>
      </c>
      <c r="N43" s="10">
        <v>0</v>
      </c>
      <c r="O43" s="10">
        <v>8</v>
      </c>
      <c r="P43" s="10">
        <v>2</v>
      </c>
      <c r="Q43" s="10">
        <v>3</v>
      </c>
      <c r="R43" s="10">
        <v>0</v>
      </c>
      <c r="S43" s="10">
        <v>3</v>
      </c>
      <c r="T43" s="10">
        <f t="shared" si="2"/>
        <v>20</v>
      </c>
      <c r="U43" s="38">
        <f t="shared" si="3"/>
        <v>21.978021978021978</v>
      </c>
      <c r="V43" s="20" t="s">
        <v>236</v>
      </c>
    </row>
    <row r="44" spans="1:22" s="7" customFormat="1" ht="20.25" customHeight="1" x14ac:dyDescent="0.25">
      <c r="A44" s="10">
        <v>37</v>
      </c>
      <c r="B44" s="8" t="s">
        <v>292</v>
      </c>
      <c r="C44" s="8" t="s">
        <v>293</v>
      </c>
      <c r="D44" s="8" t="s">
        <v>294</v>
      </c>
      <c r="E44" s="8" t="s">
        <v>38</v>
      </c>
      <c r="F44" s="9">
        <v>39823</v>
      </c>
      <c r="G44" s="8" t="s">
        <v>275</v>
      </c>
      <c r="H44" s="10">
        <v>8</v>
      </c>
      <c r="I44" s="10" t="s">
        <v>36</v>
      </c>
      <c r="J44" s="10"/>
      <c r="K44" s="10">
        <v>1</v>
      </c>
      <c r="L44" s="10">
        <v>4</v>
      </c>
      <c r="M44" s="10">
        <v>0</v>
      </c>
      <c r="N44" s="10">
        <v>0</v>
      </c>
      <c r="O44" s="10">
        <v>9</v>
      </c>
      <c r="P44" s="10">
        <v>0</v>
      </c>
      <c r="Q44" s="10">
        <v>2</v>
      </c>
      <c r="R44" s="10">
        <v>0</v>
      </c>
      <c r="S44" s="10">
        <v>3</v>
      </c>
      <c r="T44" s="10">
        <f t="shared" si="2"/>
        <v>19</v>
      </c>
      <c r="U44" s="38">
        <f t="shared" si="3"/>
        <v>20.87912087912088</v>
      </c>
      <c r="V44" s="8" t="s">
        <v>283</v>
      </c>
    </row>
    <row r="45" spans="1:22" s="7" customFormat="1" ht="15.75" x14ac:dyDescent="0.25">
      <c r="A45" s="10">
        <v>38</v>
      </c>
      <c r="B45" s="18" t="s">
        <v>54</v>
      </c>
      <c r="C45" s="18" t="s">
        <v>55</v>
      </c>
      <c r="D45" s="18" t="s">
        <v>56</v>
      </c>
      <c r="E45" s="18" t="s">
        <v>38</v>
      </c>
      <c r="F45" s="19">
        <v>39591</v>
      </c>
      <c r="G45" s="18" t="s">
        <v>42</v>
      </c>
      <c r="H45" s="10">
        <v>8</v>
      </c>
      <c r="I45" s="10" t="s">
        <v>36</v>
      </c>
      <c r="J45" s="10"/>
      <c r="K45" s="10">
        <v>0</v>
      </c>
      <c r="L45" s="10">
        <v>0</v>
      </c>
      <c r="M45" s="10">
        <v>0</v>
      </c>
      <c r="N45" s="10">
        <v>0</v>
      </c>
      <c r="O45" s="10">
        <v>10</v>
      </c>
      <c r="P45" s="10">
        <v>2</v>
      </c>
      <c r="Q45" s="10">
        <v>3</v>
      </c>
      <c r="R45" s="10">
        <v>1</v>
      </c>
      <c r="S45" s="10">
        <v>2</v>
      </c>
      <c r="T45" s="10">
        <f t="shared" si="2"/>
        <v>18</v>
      </c>
      <c r="U45" s="38">
        <f t="shared" si="3"/>
        <v>19.780219780219781</v>
      </c>
      <c r="V45" s="18" t="s">
        <v>47</v>
      </c>
    </row>
    <row r="46" spans="1:22" s="7" customFormat="1" ht="15.75" x14ac:dyDescent="0.25">
      <c r="A46" s="10">
        <v>39</v>
      </c>
      <c r="B46" s="18" t="s">
        <v>48</v>
      </c>
      <c r="C46" s="18" t="s">
        <v>49</v>
      </c>
      <c r="D46" s="18" t="s">
        <v>50</v>
      </c>
      <c r="E46" s="18" t="s">
        <v>38</v>
      </c>
      <c r="F46" s="19">
        <v>39798</v>
      </c>
      <c r="G46" s="18" t="s">
        <v>42</v>
      </c>
      <c r="H46" s="10">
        <v>8</v>
      </c>
      <c r="I46" s="10" t="s">
        <v>36</v>
      </c>
      <c r="J46" s="10"/>
      <c r="K46" s="10">
        <v>2</v>
      </c>
      <c r="L46" s="10">
        <v>4</v>
      </c>
      <c r="M46" s="10">
        <v>0</v>
      </c>
      <c r="N46" s="10">
        <v>0</v>
      </c>
      <c r="O46" s="10">
        <v>6</v>
      </c>
      <c r="P46" s="10">
        <v>2</v>
      </c>
      <c r="Q46" s="10">
        <v>2</v>
      </c>
      <c r="R46" s="10">
        <v>0</v>
      </c>
      <c r="S46" s="10">
        <v>1</v>
      </c>
      <c r="T46" s="10">
        <f t="shared" si="2"/>
        <v>17</v>
      </c>
      <c r="U46" s="38">
        <f t="shared" si="3"/>
        <v>18.681318681318682</v>
      </c>
      <c r="V46" s="18" t="s">
        <v>47</v>
      </c>
    </row>
    <row r="47" spans="1:22" s="7" customFormat="1" ht="31.5" x14ac:dyDescent="0.25">
      <c r="A47" s="10">
        <v>40</v>
      </c>
      <c r="B47" s="10" t="s">
        <v>322</v>
      </c>
      <c r="C47" s="10" t="s">
        <v>260</v>
      </c>
      <c r="D47" s="10" t="s">
        <v>323</v>
      </c>
      <c r="E47" s="10" t="s">
        <v>38</v>
      </c>
      <c r="F47" s="15">
        <v>39665</v>
      </c>
      <c r="G47" s="10" t="s">
        <v>317</v>
      </c>
      <c r="H47" s="10">
        <v>8</v>
      </c>
      <c r="I47" s="10" t="s">
        <v>36</v>
      </c>
      <c r="J47" s="10"/>
      <c r="K47" s="10">
        <v>0</v>
      </c>
      <c r="L47" s="10">
        <v>0</v>
      </c>
      <c r="M47" s="10">
        <v>0</v>
      </c>
      <c r="N47" s="10">
        <v>5</v>
      </c>
      <c r="O47" s="10">
        <v>7</v>
      </c>
      <c r="P47" s="10">
        <v>0</v>
      </c>
      <c r="Q47" s="10">
        <v>3</v>
      </c>
      <c r="R47" s="10">
        <v>0</v>
      </c>
      <c r="S47" s="10">
        <v>2</v>
      </c>
      <c r="T47" s="10">
        <f t="shared" si="2"/>
        <v>17</v>
      </c>
      <c r="U47" s="38">
        <f t="shared" si="3"/>
        <v>18.681318681318682</v>
      </c>
      <c r="V47" s="10" t="s">
        <v>321</v>
      </c>
    </row>
    <row r="48" spans="1:22" s="7" customFormat="1" ht="15.75" x14ac:dyDescent="0.25">
      <c r="A48" s="10">
        <v>41</v>
      </c>
      <c r="B48" s="10" t="s">
        <v>64</v>
      </c>
      <c r="C48" s="10" t="s">
        <v>49</v>
      </c>
      <c r="D48" s="10" t="s">
        <v>65</v>
      </c>
      <c r="E48" s="10" t="s">
        <v>38</v>
      </c>
      <c r="F48" s="15">
        <v>39667</v>
      </c>
      <c r="G48" s="10" t="s">
        <v>59</v>
      </c>
      <c r="H48" s="10">
        <v>8</v>
      </c>
      <c r="I48" s="10" t="s">
        <v>36</v>
      </c>
      <c r="J48" s="10"/>
      <c r="K48" s="10">
        <v>0</v>
      </c>
      <c r="L48" s="10">
        <v>0</v>
      </c>
      <c r="M48" s="10">
        <v>0</v>
      </c>
      <c r="N48" s="10">
        <v>0</v>
      </c>
      <c r="O48" s="10">
        <v>7</v>
      </c>
      <c r="P48" s="10">
        <v>2</v>
      </c>
      <c r="Q48" s="10">
        <v>2</v>
      </c>
      <c r="R48" s="10">
        <v>0</v>
      </c>
      <c r="S48" s="10">
        <v>4</v>
      </c>
      <c r="T48" s="10">
        <f t="shared" si="2"/>
        <v>15</v>
      </c>
      <c r="U48" s="38">
        <f t="shared" si="3"/>
        <v>16.483516483516482</v>
      </c>
      <c r="V48" s="10" t="s">
        <v>60</v>
      </c>
    </row>
    <row r="49" spans="1:22" s="7" customFormat="1" ht="31.5" x14ac:dyDescent="0.25">
      <c r="A49" s="10">
        <v>42</v>
      </c>
      <c r="B49" s="14" t="s">
        <v>374</v>
      </c>
      <c r="C49" s="14" t="s">
        <v>375</v>
      </c>
      <c r="D49" s="14" t="s">
        <v>376</v>
      </c>
      <c r="E49" s="14" t="s">
        <v>35</v>
      </c>
      <c r="F49" s="13">
        <v>39912</v>
      </c>
      <c r="G49" s="14" t="s">
        <v>366</v>
      </c>
      <c r="H49" s="10">
        <v>8</v>
      </c>
      <c r="I49" s="10" t="s">
        <v>36</v>
      </c>
      <c r="J49" s="10"/>
      <c r="K49" s="10">
        <v>0</v>
      </c>
      <c r="L49" s="10">
        <v>0</v>
      </c>
      <c r="M49" s="10">
        <v>0</v>
      </c>
      <c r="N49" s="10">
        <v>5</v>
      </c>
      <c r="O49" s="10">
        <v>5</v>
      </c>
      <c r="P49" s="10">
        <v>2</v>
      </c>
      <c r="Q49" s="10">
        <v>0</v>
      </c>
      <c r="R49" s="10">
        <v>1</v>
      </c>
      <c r="S49" s="10">
        <v>2</v>
      </c>
      <c r="T49" s="10">
        <f t="shared" si="2"/>
        <v>15</v>
      </c>
      <c r="U49" s="38">
        <f t="shared" si="3"/>
        <v>16.483516483516482</v>
      </c>
      <c r="V49" s="14" t="s">
        <v>377</v>
      </c>
    </row>
    <row r="50" spans="1:22" s="7" customFormat="1" ht="15.75" x14ac:dyDescent="0.25">
      <c r="A50" s="10">
        <v>43</v>
      </c>
      <c r="B50" s="10" t="s">
        <v>13</v>
      </c>
      <c r="C50" s="10" t="s">
        <v>14</v>
      </c>
      <c r="D50" s="10" t="s">
        <v>15</v>
      </c>
      <c r="E50" s="10" t="s">
        <v>38</v>
      </c>
      <c r="F50" s="15">
        <v>39591</v>
      </c>
      <c r="G50" s="10" t="s">
        <v>10</v>
      </c>
      <c r="H50" s="10">
        <v>8</v>
      </c>
      <c r="I50" s="10" t="s">
        <v>36</v>
      </c>
      <c r="J50" s="10"/>
      <c r="K50" s="10">
        <v>0</v>
      </c>
      <c r="L50" s="10">
        <v>4</v>
      </c>
      <c r="M50" s="10">
        <v>0</v>
      </c>
      <c r="N50" s="10">
        <v>0</v>
      </c>
      <c r="O50" s="10">
        <v>3</v>
      </c>
      <c r="P50" s="10">
        <v>4</v>
      </c>
      <c r="Q50" s="10">
        <v>2</v>
      </c>
      <c r="R50" s="10">
        <v>0</v>
      </c>
      <c r="S50" s="10">
        <v>1</v>
      </c>
      <c r="T50" s="10">
        <f t="shared" si="2"/>
        <v>14</v>
      </c>
      <c r="U50" s="38">
        <f t="shared" si="3"/>
        <v>15.384615384615385</v>
      </c>
      <c r="V50" s="10" t="s">
        <v>12</v>
      </c>
    </row>
    <row r="51" spans="1:22" s="7" customFormat="1" ht="15.75" x14ac:dyDescent="0.25">
      <c r="A51" s="10">
        <v>44</v>
      </c>
      <c r="B51" s="10" t="s">
        <v>234</v>
      </c>
      <c r="C51" s="20" t="s">
        <v>235</v>
      </c>
      <c r="D51" s="20" t="s">
        <v>53</v>
      </c>
      <c r="E51" s="20" t="s">
        <v>38</v>
      </c>
      <c r="F51" s="15">
        <v>39725</v>
      </c>
      <c r="G51" s="20" t="s">
        <v>222</v>
      </c>
      <c r="H51" s="10">
        <v>8</v>
      </c>
      <c r="I51" s="10" t="s">
        <v>36</v>
      </c>
      <c r="J51" s="10"/>
      <c r="K51" s="10">
        <v>1</v>
      </c>
      <c r="L51" s="10">
        <v>4</v>
      </c>
      <c r="M51" s="10">
        <v>0</v>
      </c>
      <c r="N51" s="10">
        <v>0</v>
      </c>
      <c r="O51" s="10">
        <v>4</v>
      </c>
      <c r="P51" s="10">
        <v>0</v>
      </c>
      <c r="Q51" s="10">
        <v>2</v>
      </c>
      <c r="R51" s="10">
        <v>0</v>
      </c>
      <c r="S51" s="10">
        <v>3</v>
      </c>
      <c r="T51" s="10">
        <f t="shared" si="2"/>
        <v>14</v>
      </c>
      <c r="U51" s="38">
        <f t="shared" si="3"/>
        <v>15.384615384615385</v>
      </c>
      <c r="V51" s="20" t="s">
        <v>236</v>
      </c>
    </row>
    <row r="52" spans="1:22" s="25" customFormat="1" ht="63" x14ac:dyDescent="0.25">
      <c r="A52" s="10">
        <v>45</v>
      </c>
      <c r="B52" s="8" t="s">
        <v>284</v>
      </c>
      <c r="C52" s="8" t="s">
        <v>285</v>
      </c>
      <c r="D52" s="8" t="s">
        <v>286</v>
      </c>
      <c r="E52" s="8" t="s">
        <v>38</v>
      </c>
      <c r="F52" s="9">
        <v>39787</v>
      </c>
      <c r="G52" s="8" t="s">
        <v>275</v>
      </c>
      <c r="H52" s="10">
        <v>8</v>
      </c>
      <c r="I52" s="10" t="s">
        <v>36</v>
      </c>
      <c r="J52" s="10"/>
      <c r="K52" s="10">
        <v>1</v>
      </c>
      <c r="L52" s="10">
        <v>4</v>
      </c>
      <c r="M52" s="10">
        <v>0</v>
      </c>
      <c r="N52" s="10">
        <v>0</v>
      </c>
      <c r="O52" s="10">
        <v>7</v>
      </c>
      <c r="P52" s="10">
        <v>0</v>
      </c>
      <c r="Q52" s="10">
        <v>2</v>
      </c>
      <c r="R52" s="10">
        <v>0</v>
      </c>
      <c r="S52" s="10">
        <v>0</v>
      </c>
      <c r="T52" s="10">
        <f t="shared" si="2"/>
        <v>14</v>
      </c>
      <c r="U52" s="38">
        <f t="shared" si="3"/>
        <v>15.384615384615385</v>
      </c>
      <c r="V52" s="8" t="s">
        <v>283</v>
      </c>
    </row>
    <row r="53" spans="1:22" s="25" customFormat="1" ht="15.75" x14ac:dyDescent="0.25">
      <c r="A53" s="10">
        <v>46</v>
      </c>
      <c r="B53" s="18" t="s">
        <v>57</v>
      </c>
      <c r="C53" s="18" t="s">
        <v>58</v>
      </c>
      <c r="D53" s="18" t="s">
        <v>32</v>
      </c>
      <c r="E53" s="18" t="s">
        <v>38</v>
      </c>
      <c r="F53" s="19">
        <v>39577</v>
      </c>
      <c r="G53" s="18" t="s">
        <v>42</v>
      </c>
      <c r="H53" s="10">
        <v>8</v>
      </c>
      <c r="I53" s="10" t="s">
        <v>36</v>
      </c>
      <c r="J53" s="10"/>
      <c r="K53" s="10">
        <v>0</v>
      </c>
      <c r="L53" s="10">
        <v>0</v>
      </c>
      <c r="M53" s="10">
        <v>0</v>
      </c>
      <c r="N53" s="10">
        <v>0</v>
      </c>
      <c r="O53" s="10">
        <v>6</v>
      </c>
      <c r="P53" s="10">
        <v>0</v>
      </c>
      <c r="Q53" s="10">
        <v>3</v>
      </c>
      <c r="R53" s="10">
        <v>1</v>
      </c>
      <c r="S53" s="10">
        <v>2</v>
      </c>
      <c r="T53" s="10">
        <f t="shared" si="2"/>
        <v>12</v>
      </c>
      <c r="U53" s="38">
        <f t="shared" si="3"/>
        <v>13.186813186813186</v>
      </c>
      <c r="V53" s="18" t="s">
        <v>47</v>
      </c>
    </row>
    <row r="54" spans="1:22" s="25" customFormat="1" ht="31.5" x14ac:dyDescent="0.25">
      <c r="A54" s="10">
        <v>47</v>
      </c>
      <c r="B54" s="14" t="s">
        <v>378</v>
      </c>
      <c r="C54" s="14" t="s">
        <v>241</v>
      </c>
      <c r="D54" s="14" t="s">
        <v>379</v>
      </c>
      <c r="E54" s="14" t="s">
        <v>38</v>
      </c>
      <c r="F54" s="13">
        <v>39890</v>
      </c>
      <c r="G54" s="14" t="s">
        <v>366</v>
      </c>
      <c r="H54" s="10">
        <v>8</v>
      </c>
      <c r="I54" s="10" t="s">
        <v>36</v>
      </c>
      <c r="J54" s="10"/>
      <c r="K54" s="10">
        <v>0</v>
      </c>
      <c r="L54" s="10">
        <v>0</v>
      </c>
      <c r="M54" s="10">
        <v>0</v>
      </c>
      <c r="N54" s="10">
        <v>0</v>
      </c>
      <c r="O54" s="10">
        <v>4</v>
      </c>
      <c r="P54" s="10">
        <v>0</v>
      </c>
      <c r="Q54" s="10">
        <v>2</v>
      </c>
      <c r="R54" s="10">
        <v>0</v>
      </c>
      <c r="S54" s="10">
        <v>4</v>
      </c>
      <c r="T54" s="10">
        <f t="shared" si="2"/>
        <v>10</v>
      </c>
      <c r="U54" s="38">
        <f t="shared" si="3"/>
        <v>10.989010989010989</v>
      </c>
      <c r="V54" s="14" t="s">
        <v>377</v>
      </c>
    </row>
    <row r="55" spans="1:22" s="25" customFormat="1" ht="31.5" x14ac:dyDescent="0.25">
      <c r="A55" s="10">
        <v>48</v>
      </c>
      <c r="B55" s="10" t="s">
        <v>219</v>
      </c>
      <c r="C55" s="10" t="s">
        <v>158</v>
      </c>
      <c r="D55" s="10" t="s">
        <v>159</v>
      </c>
      <c r="E55" s="10" t="s">
        <v>35</v>
      </c>
      <c r="F55" s="15" t="s">
        <v>160</v>
      </c>
      <c r="G55" s="10" t="s">
        <v>126</v>
      </c>
      <c r="H55" s="10">
        <v>8</v>
      </c>
      <c r="I55" s="10" t="s">
        <v>36</v>
      </c>
      <c r="J55" s="10"/>
      <c r="K55" s="10">
        <v>2</v>
      </c>
      <c r="L55" s="10">
        <v>0</v>
      </c>
      <c r="M55" s="10">
        <v>0</v>
      </c>
      <c r="N55" s="10">
        <v>0</v>
      </c>
      <c r="O55" s="10">
        <v>2</v>
      </c>
      <c r="P55" s="10">
        <v>0</v>
      </c>
      <c r="Q55" s="10">
        <v>2</v>
      </c>
      <c r="R55" s="10">
        <v>0</v>
      </c>
      <c r="S55" s="10">
        <v>1</v>
      </c>
      <c r="T55" s="10">
        <f t="shared" si="2"/>
        <v>7</v>
      </c>
      <c r="U55" s="38">
        <f t="shared" si="3"/>
        <v>7.6923076923076925</v>
      </c>
      <c r="V55" s="10" t="s">
        <v>161</v>
      </c>
    </row>
    <row r="56" spans="1:22" s="25" customFormat="1" ht="31.5" x14ac:dyDescent="0.25">
      <c r="A56" s="10">
        <v>49</v>
      </c>
      <c r="B56" s="10" t="s">
        <v>89</v>
      </c>
      <c r="C56" s="10" t="s">
        <v>90</v>
      </c>
      <c r="D56" s="10" t="s">
        <v>91</v>
      </c>
      <c r="E56" s="10" t="s">
        <v>35</v>
      </c>
      <c r="F56" s="15">
        <v>39696</v>
      </c>
      <c r="G56" s="10" t="s">
        <v>81</v>
      </c>
      <c r="H56" s="10">
        <v>8</v>
      </c>
      <c r="I56" s="10" t="s">
        <v>36</v>
      </c>
      <c r="J56" s="10"/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f t="shared" si="2"/>
        <v>0</v>
      </c>
      <c r="U56" s="38">
        <f t="shared" si="3"/>
        <v>0</v>
      </c>
      <c r="V56" s="10" t="s">
        <v>82</v>
      </c>
    </row>
    <row r="60" spans="1:22" ht="15.75" x14ac:dyDescent="0.25">
      <c r="D60" s="45" t="s">
        <v>457</v>
      </c>
      <c r="E60" s="45"/>
      <c r="F60" s="45"/>
      <c r="G60" s="45"/>
    </row>
    <row r="61" spans="1:22" ht="15.75" x14ac:dyDescent="0.25">
      <c r="D61" s="42"/>
      <c r="E61" s="42"/>
      <c r="F61" s="42" t="s">
        <v>458</v>
      </c>
      <c r="G61" s="42"/>
    </row>
    <row r="62" spans="1:22" ht="15.75" x14ac:dyDescent="0.25">
      <c r="D62" s="42"/>
      <c r="E62" s="42"/>
      <c r="F62" s="42"/>
      <c r="G62" s="42" t="s">
        <v>459</v>
      </c>
    </row>
    <row r="63" spans="1:22" ht="15.75" x14ac:dyDescent="0.25">
      <c r="D63" s="42"/>
      <c r="E63" s="42"/>
      <c r="F63" s="42"/>
      <c r="G63" s="42" t="s">
        <v>461</v>
      </c>
    </row>
  </sheetData>
  <sortState ref="A8:V56">
    <sortCondition descending="1" ref="T8:T56"/>
  </sortState>
  <mergeCells count="25">
    <mergeCell ref="P5:P7"/>
    <mergeCell ref="Q5:Q7"/>
    <mergeCell ref="R5:R7"/>
    <mergeCell ref="S5:S7"/>
    <mergeCell ref="A5:A7"/>
    <mergeCell ref="B5:B7"/>
    <mergeCell ref="C5:C7"/>
    <mergeCell ref="D5:D7"/>
    <mergeCell ref="E5:E7"/>
    <mergeCell ref="J5:J7"/>
    <mergeCell ref="T5:T7"/>
    <mergeCell ref="D60:G60"/>
    <mergeCell ref="D2:V2"/>
    <mergeCell ref="D3:V3"/>
    <mergeCell ref="F5:F7"/>
    <mergeCell ref="G5:G7"/>
    <mergeCell ref="H5:H7"/>
    <mergeCell ref="I5:I7"/>
    <mergeCell ref="V5:V7"/>
    <mergeCell ref="K5:K7"/>
    <mergeCell ref="L5:L7"/>
    <mergeCell ref="M5:M7"/>
    <mergeCell ref="N5:N7"/>
    <mergeCell ref="U5:U7"/>
    <mergeCell ref="O5:O7"/>
  </mergeCells>
  <pageMargins left="0.7" right="0.7" top="0.75" bottom="0.75" header="0.3" footer="0.3"/>
  <pageSetup paperSize="9" scale="4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zoomScale="75" zoomScaleNormal="75" workbookViewId="0">
      <selection activeCell="J13" sqref="J13"/>
    </sheetView>
  </sheetViews>
  <sheetFormatPr defaultRowHeight="15" x14ac:dyDescent="0.25"/>
  <cols>
    <col min="1" max="1" width="5" customWidth="1"/>
    <col min="2" max="2" width="15.85546875" customWidth="1"/>
    <col min="3" max="3" width="11" customWidth="1"/>
    <col min="4" max="4" width="14.42578125" customWidth="1"/>
    <col min="5" max="5" width="6.140625" customWidth="1"/>
    <col min="6" max="6" width="14.140625" customWidth="1"/>
    <col min="7" max="7" width="44.7109375" customWidth="1"/>
    <col min="8" max="8" width="5.140625" customWidth="1"/>
    <col min="9" max="9" width="12.5703125" customWidth="1"/>
    <col min="10" max="21" width="12.5703125" style="6" customWidth="1"/>
    <col min="22" max="22" width="38.140625" customWidth="1"/>
  </cols>
  <sheetData>
    <row r="1" spans="1:22" ht="25.5" x14ac:dyDescent="0.6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5.5" x14ac:dyDescent="0.65">
      <c r="A2" s="2"/>
      <c r="B2" s="2"/>
      <c r="C2" s="2"/>
      <c r="D2" s="46" t="s">
        <v>408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5.5" x14ac:dyDescent="0.65">
      <c r="A3" s="2"/>
      <c r="B3" s="2"/>
      <c r="C3" s="2"/>
      <c r="D3" s="46" t="s">
        <v>409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25.5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5.5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5.5" customHeight="1" x14ac:dyDescent="0.25">
      <c r="A6" s="47" t="s">
        <v>0</v>
      </c>
      <c r="B6" s="47" t="s">
        <v>1</v>
      </c>
      <c r="C6" s="47" t="s">
        <v>2</v>
      </c>
      <c r="D6" s="47" t="s">
        <v>3</v>
      </c>
      <c r="E6" s="47" t="s">
        <v>4</v>
      </c>
      <c r="F6" s="47" t="s">
        <v>5</v>
      </c>
      <c r="G6" s="47" t="s">
        <v>6</v>
      </c>
      <c r="H6" s="47" t="s">
        <v>9</v>
      </c>
      <c r="I6" s="47" t="s">
        <v>8</v>
      </c>
      <c r="J6" s="43" t="s">
        <v>452</v>
      </c>
      <c r="K6" s="43" t="s">
        <v>439</v>
      </c>
      <c r="L6" s="43" t="s">
        <v>440</v>
      </c>
      <c r="M6" s="43" t="s">
        <v>441</v>
      </c>
      <c r="N6" s="43" t="s">
        <v>442</v>
      </c>
      <c r="O6" s="43" t="s">
        <v>443</v>
      </c>
      <c r="P6" s="43" t="s">
        <v>444</v>
      </c>
      <c r="Q6" s="43" t="s">
        <v>445</v>
      </c>
      <c r="R6" s="43" t="s">
        <v>446</v>
      </c>
      <c r="S6" s="43" t="s">
        <v>447</v>
      </c>
      <c r="T6" s="43" t="s">
        <v>449</v>
      </c>
      <c r="U6" s="43" t="s">
        <v>450</v>
      </c>
      <c r="V6" s="47" t="s">
        <v>7</v>
      </c>
    </row>
    <row r="7" spans="1:22" ht="1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47"/>
    </row>
    <row r="8" spans="1:22" ht="15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</row>
    <row r="9" spans="1:22" s="7" customFormat="1" ht="47.25" x14ac:dyDescent="0.25">
      <c r="A9" s="10">
        <v>1</v>
      </c>
      <c r="B9" s="8" t="s">
        <v>304</v>
      </c>
      <c r="C9" s="8" t="s">
        <v>298</v>
      </c>
      <c r="D9" s="8" t="s">
        <v>305</v>
      </c>
      <c r="E9" s="8" t="s">
        <v>38</v>
      </c>
      <c r="F9" s="9">
        <v>39332</v>
      </c>
      <c r="G9" s="8" t="s">
        <v>275</v>
      </c>
      <c r="H9" s="10">
        <v>9</v>
      </c>
      <c r="I9" s="10" t="s">
        <v>28</v>
      </c>
      <c r="J9" s="10" t="s">
        <v>453</v>
      </c>
      <c r="K9" s="10">
        <v>3</v>
      </c>
      <c r="L9" s="10">
        <v>2</v>
      </c>
      <c r="M9" s="10">
        <v>4</v>
      </c>
      <c r="N9" s="10">
        <v>3</v>
      </c>
      <c r="O9" s="10">
        <v>0</v>
      </c>
      <c r="P9" s="10">
        <v>2</v>
      </c>
      <c r="Q9" s="10">
        <v>10</v>
      </c>
      <c r="R9" s="10">
        <v>1</v>
      </c>
      <c r="S9" s="10">
        <v>35</v>
      </c>
      <c r="T9" s="10">
        <f t="shared" ref="T9:T30" si="0">SUM(K9:S9)</f>
        <v>60</v>
      </c>
      <c r="U9" s="10">
        <f t="shared" ref="U9:U30" si="1">T9*100/100</f>
        <v>60</v>
      </c>
      <c r="V9" s="8" t="s">
        <v>302</v>
      </c>
    </row>
    <row r="10" spans="1:22" s="7" customFormat="1" ht="15.75" x14ac:dyDescent="0.25">
      <c r="A10" s="10">
        <v>2</v>
      </c>
      <c r="B10" s="27" t="s">
        <v>421</v>
      </c>
      <c r="C10" s="28" t="s">
        <v>422</v>
      </c>
      <c r="D10" s="27" t="s">
        <v>291</v>
      </c>
      <c r="E10" s="29" t="s">
        <v>413</v>
      </c>
      <c r="F10" s="28">
        <v>39696</v>
      </c>
      <c r="G10" s="27" t="s">
        <v>414</v>
      </c>
      <c r="H10" s="26">
        <v>9</v>
      </c>
      <c r="I10" s="10" t="s">
        <v>28</v>
      </c>
      <c r="J10" s="29"/>
      <c r="K10" s="26">
        <v>4</v>
      </c>
      <c r="L10" s="26">
        <v>5</v>
      </c>
      <c r="M10" s="26">
        <v>3</v>
      </c>
      <c r="N10" s="26">
        <v>4</v>
      </c>
      <c r="O10" s="26">
        <v>5</v>
      </c>
      <c r="P10" s="26">
        <v>1</v>
      </c>
      <c r="Q10" s="26">
        <v>6</v>
      </c>
      <c r="R10" s="26">
        <v>1</v>
      </c>
      <c r="S10" s="26">
        <v>17</v>
      </c>
      <c r="T10" s="10">
        <f t="shared" si="0"/>
        <v>46</v>
      </c>
      <c r="U10" s="10">
        <f t="shared" si="1"/>
        <v>46</v>
      </c>
      <c r="V10" s="29" t="s">
        <v>423</v>
      </c>
    </row>
    <row r="11" spans="1:22" s="7" customFormat="1" ht="31.5" x14ac:dyDescent="0.25">
      <c r="A11" s="10">
        <v>3</v>
      </c>
      <c r="B11" s="10" t="s">
        <v>384</v>
      </c>
      <c r="C11" s="10" t="s">
        <v>14</v>
      </c>
      <c r="D11" s="10" t="s">
        <v>63</v>
      </c>
      <c r="E11" s="10" t="s">
        <v>38</v>
      </c>
      <c r="F11" s="10" t="s">
        <v>385</v>
      </c>
      <c r="G11" s="10" t="s">
        <v>366</v>
      </c>
      <c r="H11" s="10">
        <v>9</v>
      </c>
      <c r="I11" s="10" t="s">
        <v>28</v>
      </c>
      <c r="J11" s="29"/>
      <c r="K11" s="10">
        <v>6</v>
      </c>
      <c r="L11" s="10">
        <v>2</v>
      </c>
      <c r="M11" s="10">
        <v>14</v>
      </c>
      <c r="N11" s="10">
        <v>3</v>
      </c>
      <c r="O11" s="10">
        <v>5</v>
      </c>
      <c r="P11" s="10">
        <v>2</v>
      </c>
      <c r="Q11" s="10">
        <v>10</v>
      </c>
      <c r="R11" s="10">
        <v>3</v>
      </c>
      <c r="S11" s="10">
        <v>0</v>
      </c>
      <c r="T11" s="10">
        <f t="shared" si="0"/>
        <v>45</v>
      </c>
      <c r="U11" s="10">
        <f t="shared" si="1"/>
        <v>45</v>
      </c>
      <c r="V11" s="10" t="s">
        <v>371</v>
      </c>
    </row>
    <row r="12" spans="1:22" s="7" customFormat="1" ht="31.5" x14ac:dyDescent="0.25">
      <c r="A12" s="10">
        <v>4</v>
      </c>
      <c r="B12" s="10" t="s">
        <v>67</v>
      </c>
      <c r="C12" s="10" t="s">
        <v>68</v>
      </c>
      <c r="D12" s="10" t="s">
        <v>69</v>
      </c>
      <c r="E12" s="10" t="s">
        <v>35</v>
      </c>
      <c r="F12" s="15">
        <v>39282</v>
      </c>
      <c r="G12" s="10" t="s">
        <v>59</v>
      </c>
      <c r="H12" s="10">
        <v>9</v>
      </c>
      <c r="I12" s="10" t="s">
        <v>28</v>
      </c>
      <c r="J12" s="29"/>
      <c r="K12" s="10">
        <v>1</v>
      </c>
      <c r="L12" s="10">
        <v>2</v>
      </c>
      <c r="M12" s="10">
        <v>3</v>
      </c>
      <c r="N12" s="10">
        <v>2</v>
      </c>
      <c r="O12" s="10">
        <v>0</v>
      </c>
      <c r="P12" s="10">
        <v>0</v>
      </c>
      <c r="Q12" s="10">
        <v>4</v>
      </c>
      <c r="R12" s="10">
        <v>4</v>
      </c>
      <c r="S12" s="10">
        <v>27</v>
      </c>
      <c r="T12" s="10">
        <f t="shared" si="0"/>
        <v>43</v>
      </c>
      <c r="U12" s="10">
        <f t="shared" si="1"/>
        <v>43</v>
      </c>
      <c r="V12" s="10" t="s">
        <v>60</v>
      </c>
    </row>
    <row r="13" spans="1:22" s="7" customFormat="1" ht="15.75" x14ac:dyDescent="0.25">
      <c r="A13" s="10">
        <v>5</v>
      </c>
      <c r="B13" s="10" t="s">
        <v>162</v>
      </c>
      <c r="C13" s="10" t="s">
        <v>163</v>
      </c>
      <c r="D13" s="10" t="s">
        <v>164</v>
      </c>
      <c r="E13" s="10" t="s">
        <v>38</v>
      </c>
      <c r="F13" s="15">
        <v>39499</v>
      </c>
      <c r="G13" s="10" t="s">
        <v>165</v>
      </c>
      <c r="H13" s="10">
        <v>9</v>
      </c>
      <c r="I13" s="10" t="s">
        <v>28</v>
      </c>
      <c r="J13" s="29"/>
      <c r="K13" s="10">
        <v>3</v>
      </c>
      <c r="L13" s="10">
        <v>1</v>
      </c>
      <c r="M13" s="10">
        <v>4</v>
      </c>
      <c r="N13" s="10">
        <v>4</v>
      </c>
      <c r="O13" s="10">
        <v>1</v>
      </c>
      <c r="P13" s="10">
        <v>1</v>
      </c>
      <c r="Q13" s="10">
        <v>2</v>
      </c>
      <c r="R13" s="10">
        <v>0</v>
      </c>
      <c r="S13" s="10">
        <v>27</v>
      </c>
      <c r="T13" s="10">
        <f t="shared" si="0"/>
        <v>43</v>
      </c>
      <c r="U13" s="10">
        <f t="shared" si="1"/>
        <v>43</v>
      </c>
      <c r="V13" s="10" t="s">
        <v>140</v>
      </c>
    </row>
    <row r="14" spans="1:22" s="7" customFormat="1" ht="47.25" x14ac:dyDescent="0.25">
      <c r="A14" s="10">
        <v>6</v>
      </c>
      <c r="B14" s="8" t="s">
        <v>303</v>
      </c>
      <c r="C14" s="8" t="s">
        <v>55</v>
      </c>
      <c r="D14" s="8" t="s">
        <v>53</v>
      </c>
      <c r="E14" s="8" t="s">
        <v>38</v>
      </c>
      <c r="F14" s="9">
        <v>39101</v>
      </c>
      <c r="G14" s="8" t="s">
        <v>275</v>
      </c>
      <c r="H14" s="10">
        <v>9</v>
      </c>
      <c r="I14" s="10" t="s">
        <v>28</v>
      </c>
      <c r="J14" s="10"/>
      <c r="K14" s="10">
        <v>1</v>
      </c>
      <c r="L14" s="10">
        <v>4</v>
      </c>
      <c r="M14" s="10">
        <v>6</v>
      </c>
      <c r="N14" s="10">
        <v>1</v>
      </c>
      <c r="O14" s="10">
        <v>1</v>
      </c>
      <c r="P14" s="10">
        <v>0</v>
      </c>
      <c r="Q14" s="10">
        <v>1</v>
      </c>
      <c r="R14" s="10">
        <v>1</v>
      </c>
      <c r="S14" s="10">
        <v>23</v>
      </c>
      <c r="T14" s="10">
        <f t="shared" si="0"/>
        <v>38</v>
      </c>
      <c r="U14" s="10">
        <f t="shared" si="1"/>
        <v>38</v>
      </c>
      <c r="V14" s="8" t="s">
        <v>302</v>
      </c>
    </row>
    <row r="15" spans="1:22" s="7" customFormat="1" ht="31.5" x14ac:dyDescent="0.25">
      <c r="A15" s="10">
        <v>7</v>
      </c>
      <c r="B15" s="10" t="s">
        <v>295</v>
      </c>
      <c r="C15" s="10" t="s">
        <v>235</v>
      </c>
      <c r="D15" s="10" t="s">
        <v>203</v>
      </c>
      <c r="E15" s="10" t="s">
        <v>38</v>
      </c>
      <c r="F15" s="15">
        <v>39155</v>
      </c>
      <c r="G15" s="10" t="s">
        <v>395</v>
      </c>
      <c r="H15" s="10">
        <v>9</v>
      </c>
      <c r="I15" s="10" t="s">
        <v>28</v>
      </c>
      <c r="J15" s="10"/>
      <c r="K15" s="10">
        <v>5</v>
      </c>
      <c r="L15" s="10">
        <v>3</v>
      </c>
      <c r="M15" s="10">
        <v>0</v>
      </c>
      <c r="N15" s="10">
        <v>4</v>
      </c>
      <c r="O15" s="10">
        <v>2</v>
      </c>
      <c r="P15" s="10">
        <v>1</v>
      </c>
      <c r="Q15" s="10">
        <v>3</v>
      </c>
      <c r="R15" s="10">
        <v>3</v>
      </c>
      <c r="S15" s="10">
        <v>17</v>
      </c>
      <c r="T15" s="10">
        <f t="shared" si="0"/>
        <v>38</v>
      </c>
      <c r="U15" s="10">
        <f t="shared" si="1"/>
        <v>38</v>
      </c>
      <c r="V15" s="10" t="s">
        <v>396</v>
      </c>
    </row>
    <row r="16" spans="1:22" s="7" customFormat="1" ht="47.25" x14ac:dyDescent="0.25">
      <c r="A16" s="10">
        <v>8</v>
      </c>
      <c r="B16" s="8" t="s">
        <v>309</v>
      </c>
      <c r="C16" s="8" t="s">
        <v>310</v>
      </c>
      <c r="D16" s="8" t="s">
        <v>311</v>
      </c>
      <c r="E16" s="8" t="s">
        <v>38</v>
      </c>
      <c r="F16" s="9">
        <v>39405</v>
      </c>
      <c r="G16" s="8" t="s">
        <v>275</v>
      </c>
      <c r="H16" s="10">
        <v>9</v>
      </c>
      <c r="I16" s="10" t="s">
        <v>28</v>
      </c>
      <c r="J16" s="10"/>
      <c r="K16" s="10">
        <v>6</v>
      </c>
      <c r="L16" s="10">
        <v>3</v>
      </c>
      <c r="M16" s="10">
        <v>2</v>
      </c>
      <c r="N16" s="10">
        <v>2</v>
      </c>
      <c r="O16" s="10">
        <v>0</v>
      </c>
      <c r="P16" s="10">
        <v>1</v>
      </c>
      <c r="Q16" s="10">
        <v>3</v>
      </c>
      <c r="R16" s="10">
        <v>0</v>
      </c>
      <c r="S16" s="10">
        <v>20</v>
      </c>
      <c r="T16" s="10">
        <f t="shared" si="0"/>
        <v>37</v>
      </c>
      <c r="U16" s="10">
        <f t="shared" si="1"/>
        <v>37</v>
      </c>
      <c r="V16" s="8" t="s">
        <v>283</v>
      </c>
    </row>
    <row r="17" spans="1:22" s="7" customFormat="1" ht="63" x14ac:dyDescent="0.25">
      <c r="A17" s="10">
        <v>9</v>
      </c>
      <c r="B17" s="14" t="s">
        <v>268</v>
      </c>
      <c r="C17" s="14" t="s">
        <v>269</v>
      </c>
      <c r="D17" s="14" t="s">
        <v>270</v>
      </c>
      <c r="E17" s="10" t="s">
        <v>35</v>
      </c>
      <c r="F17" s="13">
        <v>39459</v>
      </c>
      <c r="G17" s="10" t="s">
        <v>266</v>
      </c>
      <c r="H17" s="10">
        <v>9</v>
      </c>
      <c r="I17" s="10" t="s">
        <v>28</v>
      </c>
      <c r="J17" s="10"/>
      <c r="K17" s="10">
        <v>3</v>
      </c>
      <c r="L17" s="10">
        <v>5</v>
      </c>
      <c r="M17" s="10">
        <v>0</v>
      </c>
      <c r="N17" s="10">
        <v>3</v>
      </c>
      <c r="O17" s="10">
        <v>5</v>
      </c>
      <c r="P17" s="10">
        <v>0</v>
      </c>
      <c r="Q17" s="10">
        <v>3</v>
      </c>
      <c r="R17" s="10">
        <v>1</v>
      </c>
      <c r="S17" s="10">
        <v>14</v>
      </c>
      <c r="T17" s="10">
        <f t="shared" si="0"/>
        <v>34</v>
      </c>
      <c r="U17" s="10">
        <f t="shared" si="1"/>
        <v>34</v>
      </c>
      <c r="V17" s="14" t="s">
        <v>267</v>
      </c>
    </row>
    <row r="18" spans="1:22" s="7" customFormat="1" ht="15.75" x14ac:dyDescent="0.25">
      <c r="A18" s="10">
        <v>10</v>
      </c>
      <c r="B18" s="27" t="s">
        <v>424</v>
      </c>
      <c r="C18" s="28" t="s">
        <v>425</v>
      </c>
      <c r="D18" s="27" t="s">
        <v>358</v>
      </c>
      <c r="E18" s="29" t="s">
        <v>426</v>
      </c>
      <c r="F18" s="28">
        <v>39693</v>
      </c>
      <c r="G18" s="27" t="s">
        <v>414</v>
      </c>
      <c r="H18" s="26">
        <v>9</v>
      </c>
      <c r="I18" s="26"/>
      <c r="J18" s="26"/>
      <c r="K18" s="26">
        <v>3</v>
      </c>
      <c r="L18" s="26">
        <v>5</v>
      </c>
      <c r="M18" s="26">
        <v>6</v>
      </c>
      <c r="N18" s="26">
        <v>4</v>
      </c>
      <c r="O18" s="26">
        <v>5</v>
      </c>
      <c r="P18" s="26">
        <v>0</v>
      </c>
      <c r="Q18" s="26">
        <v>3</v>
      </c>
      <c r="R18" s="26">
        <v>0</v>
      </c>
      <c r="S18" s="26">
        <v>6</v>
      </c>
      <c r="T18" s="10">
        <f t="shared" si="0"/>
        <v>32</v>
      </c>
      <c r="U18" s="10">
        <f t="shared" si="1"/>
        <v>32</v>
      </c>
      <c r="V18" s="29" t="s">
        <v>423</v>
      </c>
    </row>
    <row r="19" spans="1:22" s="7" customFormat="1" ht="15.75" x14ac:dyDescent="0.25">
      <c r="A19" s="10">
        <v>11</v>
      </c>
      <c r="B19" s="10" t="s">
        <v>325</v>
      </c>
      <c r="C19" s="10" t="s">
        <v>201</v>
      </c>
      <c r="D19" s="10" t="s">
        <v>18</v>
      </c>
      <c r="E19" s="10" t="s">
        <v>38</v>
      </c>
      <c r="F19" s="15">
        <v>39533</v>
      </c>
      <c r="G19" s="10" t="s">
        <v>317</v>
      </c>
      <c r="H19" s="10">
        <v>9</v>
      </c>
      <c r="I19" s="10" t="s">
        <v>28</v>
      </c>
      <c r="J19" s="10"/>
      <c r="K19" s="10">
        <v>3</v>
      </c>
      <c r="L19" s="10">
        <v>1</v>
      </c>
      <c r="M19" s="10">
        <v>3</v>
      </c>
      <c r="N19" s="10">
        <v>3</v>
      </c>
      <c r="O19" s="10">
        <v>0</v>
      </c>
      <c r="P19" s="10">
        <v>0</v>
      </c>
      <c r="Q19" s="10">
        <v>3</v>
      </c>
      <c r="R19" s="10">
        <v>0</v>
      </c>
      <c r="S19" s="10">
        <v>15</v>
      </c>
      <c r="T19" s="10">
        <f t="shared" si="0"/>
        <v>28</v>
      </c>
      <c r="U19" s="10">
        <f t="shared" si="1"/>
        <v>28</v>
      </c>
      <c r="V19" s="10" t="s">
        <v>321</v>
      </c>
    </row>
    <row r="20" spans="1:22" s="7" customFormat="1" ht="15.75" x14ac:dyDescent="0.25">
      <c r="A20" s="10">
        <v>12</v>
      </c>
      <c r="B20" s="10" t="s">
        <v>351</v>
      </c>
      <c r="C20" s="10" t="s">
        <v>352</v>
      </c>
      <c r="D20" s="10" t="s">
        <v>324</v>
      </c>
      <c r="E20" s="10" t="s">
        <v>38</v>
      </c>
      <c r="F20" s="15">
        <v>39198</v>
      </c>
      <c r="G20" s="10" t="s">
        <v>337</v>
      </c>
      <c r="H20" s="10">
        <v>9</v>
      </c>
      <c r="I20" s="10" t="s">
        <v>28</v>
      </c>
      <c r="J20" s="10"/>
      <c r="K20" s="10">
        <v>0</v>
      </c>
      <c r="L20" s="10">
        <v>3</v>
      </c>
      <c r="M20" s="10">
        <v>1</v>
      </c>
      <c r="N20" s="10">
        <v>4</v>
      </c>
      <c r="O20" s="10">
        <v>0</v>
      </c>
      <c r="P20" s="10">
        <v>1</v>
      </c>
      <c r="Q20" s="10">
        <v>3</v>
      </c>
      <c r="R20" s="10">
        <v>0</v>
      </c>
      <c r="S20" s="10">
        <v>13</v>
      </c>
      <c r="T20" s="10">
        <f t="shared" si="0"/>
        <v>25</v>
      </c>
      <c r="U20" s="10">
        <f t="shared" si="1"/>
        <v>25</v>
      </c>
      <c r="V20" s="10" t="s">
        <v>350</v>
      </c>
    </row>
    <row r="21" spans="1:22" s="7" customFormat="1" ht="47.25" x14ac:dyDescent="0.25">
      <c r="A21" s="10">
        <v>13</v>
      </c>
      <c r="B21" s="10" t="s">
        <v>108</v>
      </c>
      <c r="C21" s="10" t="s">
        <v>109</v>
      </c>
      <c r="D21" s="10" t="s">
        <v>110</v>
      </c>
      <c r="E21" s="10" t="s">
        <v>38</v>
      </c>
      <c r="F21" s="15">
        <v>39458</v>
      </c>
      <c r="G21" s="10" t="s">
        <v>101</v>
      </c>
      <c r="H21" s="10">
        <v>9</v>
      </c>
      <c r="I21" s="10" t="s">
        <v>28</v>
      </c>
      <c r="J21" s="10"/>
      <c r="K21" s="10">
        <v>3</v>
      </c>
      <c r="L21" s="10">
        <v>1</v>
      </c>
      <c r="M21" s="10">
        <v>4</v>
      </c>
      <c r="N21" s="10">
        <v>4</v>
      </c>
      <c r="O21" s="10">
        <v>0</v>
      </c>
      <c r="P21" s="10">
        <v>2</v>
      </c>
      <c r="Q21" s="10">
        <v>4</v>
      </c>
      <c r="R21" s="10">
        <v>0</v>
      </c>
      <c r="S21" s="10">
        <v>4</v>
      </c>
      <c r="T21" s="10">
        <f t="shared" si="0"/>
        <v>22</v>
      </c>
      <c r="U21" s="10">
        <f t="shared" si="1"/>
        <v>22</v>
      </c>
      <c r="V21" s="10" t="s">
        <v>107</v>
      </c>
    </row>
    <row r="22" spans="1:22" s="7" customFormat="1" ht="47.25" x14ac:dyDescent="0.25">
      <c r="A22" s="10">
        <v>14</v>
      </c>
      <c r="B22" s="10" t="s">
        <v>104</v>
      </c>
      <c r="C22" s="10" t="s">
        <v>105</v>
      </c>
      <c r="D22" s="10" t="s">
        <v>106</v>
      </c>
      <c r="E22" s="10" t="s">
        <v>38</v>
      </c>
      <c r="F22" s="15">
        <v>39241</v>
      </c>
      <c r="G22" s="10" t="s">
        <v>101</v>
      </c>
      <c r="H22" s="10">
        <v>9</v>
      </c>
      <c r="I22" s="10" t="s">
        <v>28</v>
      </c>
      <c r="J22" s="10"/>
      <c r="K22" s="10">
        <v>1</v>
      </c>
      <c r="L22" s="10">
        <v>1</v>
      </c>
      <c r="M22" s="10">
        <v>6</v>
      </c>
      <c r="N22" s="10">
        <v>2</v>
      </c>
      <c r="O22" s="10">
        <v>0</v>
      </c>
      <c r="P22" s="10">
        <v>2</v>
      </c>
      <c r="Q22" s="10">
        <v>2</v>
      </c>
      <c r="R22" s="10">
        <v>1</v>
      </c>
      <c r="S22" s="10">
        <v>6</v>
      </c>
      <c r="T22" s="10">
        <f t="shared" si="0"/>
        <v>21</v>
      </c>
      <c r="U22" s="10">
        <f t="shared" si="1"/>
        <v>21</v>
      </c>
      <c r="V22" s="10" t="s">
        <v>107</v>
      </c>
    </row>
    <row r="23" spans="1:22" s="7" customFormat="1" ht="47.25" x14ac:dyDescent="0.25">
      <c r="A23" s="10">
        <v>15</v>
      </c>
      <c r="B23" s="8" t="s">
        <v>300</v>
      </c>
      <c r="C23" s="8" t="s">
        <v>115</v>
      </c>
      <c r="D23" s="8" t="s">
        <v>301</v>
      </c>
      <c r="E23" s="8" t="s">
        <v>38</v>
      </c>
      <c r="F23" s="9">
        <v>39370</v>
      </c>
      <c r="G23" s="8" t="s">
        <v>275</v>
      </c>
      <c r="H23" s="10">
        <v>9</v>
      </c>
      <c r="I23" s="10" t="s">
        <v>28</v>
      </c>
      <c r="J23" s="10"/>
      <c r="K23" s="10">
        <v>2</v>
      </c>
      <c r="L23" s="10">
        <v>2</v>
      </c>
      <c r="M23" s="10">
        <v>0</v>
      </c>
      <c r="N23" s="10">
        <v>1</v>
      </c>
      <c r="O23" s="10">
        <v>0</v>
      </c>
      <c r="P23" s="10">
        <v>0</v>
      </c>
      <c r="Q23" s="10">
        <v>3</v>
      </c>
      <c r="R23" s="10">
        <v>1</v>
      </c>
      <c r="S23" s="10">
        <v>12</v>
      </c>
      <c r="T23" s="10">
        <f t="shared" si="0"/>
        <v>21</v>
      </c>
      <c r="U23" s="10">
        <f t="shared" si="1"/>
        <v>21</v>
      </c>
      <c r="V23" s="8" t="s">
        <v>302</v>
      </c>
    </row>
    <row r="24" spans="1:22" s="23" customFormat="1" ht="22.9" customHeight="1" x14ac:dyDescent="0.25">
      <c r="A24" s="10">
        <v>16</v>
      </c>
      <c r="B24" s="10" t="s">
        <v>70</v>
      </c>
      <c r="C24" s="10" t="s">
        <v>71</v>
      </c>
      <c r="D24" s="10" t="s">
        <v>72</v>
      </c>
      <c r="E24" s="10" t="s">
        <v>38</v>
      </c>
      <c r="F24" s="15">
        <v>39286</v>
      </c>
      <c r="G24" s="10" t="s">
        <v>59</v>
      </c>
      <c r="H24" s="10">
        <v>9</v>
      </c>
      <c r="I24" s="10" t="s">
        <v>28</v>
      </c>
      <c r="J24" s="10"/>
      <c r="K24" s="10">
        <v>0</v>
      </c>
      <c r="L24" s="10">
        <v>5</v>
      </c>
      <c r="M24" s="10">
        <v>6</v>
      </c>
      <c r="N24" s="10">
        <v>2</v>
      </c>
      <c r="O24" s="10">
        <v>1</v>
      </c>
      <c r="P24" s="10">
        <v>1</v>
      </c>
      <c r="Q24" s="10">
        <v>1</v>
      </c>
      <c r="R24" s="10">
        <v>0</v>
      </c>
      <c r="S24" s="10">
        <v>2</v>
      </c>
      <c r="T24" s="10">
        <f t="shared" si="0"/>
        <v>18</v>
      </c>
      <c r="U24" s="10">
        <f t="shared" si="1"/>
        <v>18</v>
      </c>
      <c r="V24" s="10" t="s">
        <v>60</v>
      </c>
    </row>
    <row r="25" spans="1:22" s="23" customFormat="1" ht="22.9" customHeight="1" x14ac:dyDescent="0.25">
      <c r="A25" s="10">
        <v>17</v>
      </c>
      <c r="B25" s="8" t="s">
        <v>306</v>
      </c>
      <c r="C25" s="8" t="s">
        <v>307</v>
      </c>
      <c r="D25" s="8" t="s">
        <v>308</v>
      </c>
      <c r="E25" s="8" t="s">
        <v>35</v>
      </c>
      <c r="F25" s="9">
        <v>39277</v>
      </c>
      <c r="G25" s="8" t="s">
        <v>275</v>
      </c>
      <c r="H25" s="10">
        <v>9</v>
      </c>
      <c r="I25" s="10" t="s">
        <v>28</v>
      </c>
      <c r="J25" s="10"/>
      <c r="K25" s="10">
        <v>0</v>
      </c>
      <c r="L25" s="10">
        <v>3</v>
      </c>
      <c r="M25" s="10">
        <v>0</v>
      </c>
      <c r="N25" s="10">
        <v>4</v>
      </c>
      <c r="O25" s="10">
        <v>3</v>
      </c>
      <c r="P25" s="10">
        <v>0</v>
      </c>
      <c r="Q25" s="10">
        <v>7</v>
      </c>
      <c r="R25" s="10">
        <v>0</v>
      </c>
      <c r="S25" s="10">
        <v>0</v>
      </c>
      <c r="T25" s="10">
        <f t="shared" si="0"/>
        <v>17</v>
      </c>
      <c r="U25" s="10">
        <f t="shared" si="1"/>
        <v>17</v>
      </c>
      <c r="V25" s="8" t="s">
        <v>280</v>
      </c>
    </row>
    <row r="26" spans="1:22" s="23" customFormat="1" ht="22.9" customHeight="1" x14ac:dyDescent="0.25">
      <c r="A26" s="10">
        <v>18</v>
      </c>
      <c r="B26" s="10" t="s">
        <v>240</v>
      </c>
      <c r="C26" s="10" t="s">
        <v>241</v>
      </c>
      <c r="D26" s="10" t="s">
        <v>32</v>
      </c>
      <c r="E26" s="10" t="s">
        <v>38</v>
      </c>
      <c r="F26" s="15">
        <v>39162</v>
      </c>
      <c r="G26" s="10" t="s">
        <v>222</v>
      </c>
      <c r="H26" s="10">
        <v>9</v>
      </c>
      <c r="I26" s="10" t="s">
        <v>28</v>
      </c>
      <c r="J26" s="10"/>
      <c r="K26" s="10">
        <v>2</v>
      </c>
      <c r="L26" s="10">
        <v>1</v>
      </c>
      <c r="M26" s="10">
        <v>0</v>
      </c>
      <c r="N26" s="10">
        <v>2</v>
      </c>
      <c r="O26" s="10">
        <v>0</v>
      </c>
      <c r="P26" s="10">
        <v>0</v>
      </c>
      <c r="Q26" s="10">
        <v>7</v>
      </c>
      <c r="R26" s="10">
        <v>0</v>
      </c>
      <c r="S26" s="10">
        <v>4</v>
      </c>
      <c r="T26" s="10">
        <f t="shared" si="0"/>
        <v>16</v>
      </c>
      <c r="U26" s="10">
        <f t="shared" si="1"/>
        <v>16</v>
      </c>
      <c r="V26" s="10" t="s">
        <v>243</v>
      </c>
    </row>
    <row r="27" spans="1:22" s="32" customFormat="1" ht="18" customHeight="1" x14ac:dyDescent="0.25">
      <c r="A27" s="10">
        <v>19</v>
      </c>
      <c r="B27" s="10" t="s">
        <v>24</v>
      </c>
      <c r="C27" s="10" t="s">
        <v>25</v>
      </c>
      <c r="D27" s="10" t="s">
        <v>26</v>
      </c>
      <c r="E27" s="10" t="s">
        <v>35</v>
      </c>
      <c r="F27" s="15">
        <v>39182</v>
      </c>
      <c r="G27" s="31" t="s">
        <v>27</v>
      </c>
      <c r="H27" s="10">
        <v>9</v>
      </c>
      <c r="I27" s="10" t="s">
        <v>28</v>
      </c>
      <c r="J27" s="10"/>
      <c r="K27" s="10">
        <v>1</v>
      </c>
      <c r="L27" s="10">
        <v>1</v>
      </c>
      <c r="M27" s="10">
        <v>6</v>
      </c>
      <c r="N27" s="10">
        <v>4</v>
      </c>
      <c r="O27" s="10">
        <v>0</v>
      </c>
      <c r="P27" s="10">
        <v>0</v>
      </c>
      <c r="Q27" s="10">
        <v>3</v>
      </c>
      <c r="R27" s="10">
        <v>0</v>
      </c>
      <c r="S27" s="10">
        <v>0</v>
      </c>
      <c r="T27" s="10">
        <f t="shared" si="0"/>
        <v>15</v>
      </c>
      <c r="U27" s="10">
        <f t="shared" si="1"/>
        <v>15</v>
      </c>
      <c r="V27" s="10" t="s">
        <v>29</v>
      </c>
    </row>
    <row r="28" spans="1:22" s="7" customFormat="1" ht="52.5" customHeight="1" x14ac:dyDescent="0.25">
      <c r="A28" s="10">
        <v>20</v>
      </c>
      <c r="B28" s="14" t="s">
        <v>264</v>
      </c>
      <c r="C28" s="14" t="s">
        <v>202</v>
      </c>
      <c r="D28" s="14" t="s">
        <v>265</v>
      </c>
      <c r="E28" s="10" t="s">
        <v>38</v>
      </c>
      <c r="F28" s="13">
        <v>39513</v>
      </c>
      <c r="G28" s="10" t="s">
        <v>266</v>
      </c>
      <c r="H28" s="10">
        <v>9</v>
      </c>
      <c r="I28" s="10" t="s">
        <v>28</v>
      </c>
      <c r="J28" s="10"/>
      <c r="K28" s="10">
        <v>0</v>
      </c>
      <c r="L28" s="10">
        <v>4</v>
      </c>
      <c r="M28" s="10">
        <v>2</v>
      </c>
      <c r="N28" s="10">
        <v>3</v>
      </c>
      <c r="O28" s="10">
        <v>0</v>
      </c>
      <c r="P28" s="10">
        <v>2</v>
      </c>
      <c r="Q28" s="10">
        <v>0</v>
      </c>
      <c r="R28" s="10">
        <v>1</v>
      </c>
      <c r="S28" s="10">
        <v>0</v>
      </c>
      <c r="T28" s="10">
        <f t="shared" si="0"/>
        <v>12</v>
      </c>
      <c r="U28" s="10">
        <f t="shared" si="1"/>
        <v>12</v>
      </c>
      <c r="V28" s="14" t="s">
        <v>267</v>
      </c>
    </row>
    <row r="29" spans="1:22" s="30" customFormat="1" ht="15.75" x14ac:dyDescent="0.25">
      <c r="A29" s="10">
        <v>21</v>
      </c>
      <c r="B29" s="10" t="s">
        <v>400</v>
      </c>
      <c r="C29" s="10" t="s">
        <v>17</v>
      </c>
      <c r="D29" s="10" t="s">
        <v>401</v>
      </c>
      <c r="E29" s="10" t="s">
        <v>38</v>
      </c>
      <c r="F29" s="15">
        <v>39078</v>
      </c>
      <c r="G29" s="10" t="s">
        <v>395</v>
      </c>
      <c r="H29" s="10">
        <v>9</v>
      </c>
      <c r="I29" s="10" t="s">
        <v>28</v>
      </c>
      <c r="J29" s="10"/>
      <c r="K29" s="10">
        <v>0</v>
      </c>
      <c r="L29" s="10">
        <v>1</v>
      </c>
      <c r="M29" s="10">
        <v>2</v>
      </c>
      <c r="N29" s="10">
        <v>1</v>
      </c>
      <c r="O29" s="10">
        <v>0</v>
      </c>
      <c r="P29" s="10">
        <v>0</v>
      </c>
      <c r="Q29" s="10">
        <v>3</v>
      </c>
      <c r="R29" s="10">
        <v>2</v>
      </c>
      <c r="S29" s="10">
        <v>0</v>
      </c>
      <c r="T29" s="10">
        <f t="shared" si="0"/>
        <v>9</v>
      </c>
      <c r="U29" s="10">
        <f t="shared" si="1"/>
        <v>9</v>
      </c>
      <c r="V29" s="10" t="s">
        <v>396</v>
      </c>
    </row>
    <row r="30" spans="1:22" s="30" customFormat="1" ht="31.5" x14ac:dyDescent="0.25">
      <c r="A30" s="10">
        <v>22</v>
      </c>
      <c r="B30" s="10" t="s">
        <v>237</v>
      </c>
      <c r="C30" s="10" t="s">
        <v>238</v>
      </c>
      <c r="D30" s="10" t="s">
        <v>239</v>
      </c>
      <c r="E30" s="10" t="s">
        <v>38</v>
      </c>
      <c r="F30" s="15">
        <v>39515</v>
      </c>
      <c r="G30" s="10" t="s">
        <v>222</v>
      </c>
      <c r="H30" s="10">
        <v>9</v>
      </c>
      <c r="I30" s="10" t="s">
        <v>28</v>
      </c>
      <c r="J30" s="10"/>
      <c r="K30" s="10">
        <v>1</v>
      </c>
      <c r="L30" s="10">
        <v>1</v>
      </c>
      <c r="M30" s="10">
        <v>0</v>
      </c>
      <c r="N30" s="10">
        <v>2</v>
      </c>
      <c r="O30" s="10">
        <v>0</v>
      </c>
      <c r="P30" s="10">
        <v>0</v>
      </c>
      <c r="Q30" s="10">
        <v>2</v>
      </c>
      <c r="R30" s="10">
        <v>1</v>
      </c>
      <c r="S30" s="10">
        <v>0</v>
      </c>
      <c r="T30" s="10">
        <f t="shared" si="0"/>
        <v>7</v>
      </c>
      <c r="U30" s="10">
        <f t="shared" si="1"/>
        <v>7</v>
      </c>
      <c r="V30" s="10" t="s">
        <v>243</v>
      </c>
    </row>
    <row r="33" spans="4:7" x14ac:dyDescent="0.25">
      <c r="D33" s="6"/>
      <c r="E33" s="6"/>
      <c r="F33" s="6"/>
      <c r="G33" s="6"/>
    </row>
    <row r="34" spans="4:7" ht="15.75" x14ac:dyDescent="0.25">
      <c r="D34" s="45" t="s">
        <v>457</v>
      </c>
      <c r="E34" s="45"/>
      <c r="F34" s="45"/>
      <c r="G34" s="45"/>
    </row>
    <row r="35" spans="4:7" ht="15.75" x14ac:dyDescent="0.25">
      <c r="D35" s="42"/>
      <c r="E35" s="42"/>
      <c r="F35" s="42" t="s">
        <v>458</v>
      </c>
      <c r="G35" s="42"/>
    </row>
    <row r="36" spans="4:7" ht="15.75" x14ac:dyDescent="0.25">
      <c r="D36" s="42"/>
      <c r="E36" s="42"/>
      <c r="F36" s="42"/>
      <c r="G36" s="42" t="s">
        <v>459</v>
      </c>
    </row>
    <row r="37" spans="4:7" ht="15.75" x14ac:dyDescent="0.25">
      <c r="D37" s="42"/>
      <c r="E37" s="42"/>
      <c r="F37" s="42"/>
      <c r="G37" s="42" t="s">
        <v>461</v>
      </c>
    </row>
    <row r="38" spans="4:7" x14ac:dyDescent="0.25">
      <c r="D38" s="6"/>
      <c r="E38" s="6"/>
      <c r="F38" s="6"/>
      <c r="G38" s="6"/>
    </row>
    <row r="39" spans="4:7" x14ac:dyDescent="0.25">
      <c r="D39" s="6"/>
      <c r="E39" s="6"/>
      <c r="F39" s="6"/>
      <c r="G39" s="6"/>
    </row>
    <row r="42" spans="4:7" ht="21" customHeight="1" x14ac:dyDescent="0.25"/>
  </sheetData>
  <sortState ref="A9:V30">
    <sortCondition descending="1" ref="T9:T30"/>
  </sortState>
  <mergeCells count="25"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J6:J8"/>
    <mergeCell ref="D34:G34"/>
    <mergeCell ref="D2:V2"/>
    <mergeCell ref="D3:V3"/>
    <mergeCell ref="F6:F8"/>
    <mergeCell ref="G6:G8"/>
    <mergeCell ref="H6:H8"/>
    <mergeCell ref="I6:I8"/>
    <mergeCell ref="V6:V8"/>
    <mergeCell ref="K6:K8"/>
    <mergeCell ref="L6:L8"/>
    <mergeCell ref="M6:M8"/>
    <mergeCell ref="N6:N8"/>
    <mergeCell ref="T6:T8"/>
    <mergeCell ref="U6:U8"/>
    <mergeCell ref="O6:O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zoomScale="75" zoomScaleNormal="75" workbookViewId="0">
      <selection activeCell="V6" sqref="V6:V8"/>
    </sheetView>
  </sheetViews>
  <sheetFormatPr defaultRowHeight="15" x14ac:dyDescent="0.25"/>
  <cols>
    <col min="1" max="1" width="4.85546875" customWidth="1"/>
    <col min="2" max="2" width="11.28515625" customWidth="1"/>
    <col min="4" max="4" width="16.28515625" customWidth="1"/>
    <col min="5" max="5" width="4.5703125" customWidth="1"/>
    <col min="6" max="6" width="13.140625" customWidth="1"/>
    <col min="7" max="7" width="29.28515625" customWidth="1"/>
    <col min="8" max="8" width="6.5703125" customWidth="1"/>
    <col min="10" max="10" width="9.85546875" style="6" customWidth="1"/>
    <col min="11" max="21" width="9.140625" style="6"/>
    <col min="22" max="22" width="35.5703125" customWidth="1"/>
  </cols>
  <sheetData>
    <row r="1" spans="1:22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ht="15.75" x14ac:dyDescent="0.25">
      <c r="A3" s="53" t="s">
        <v>406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ht="15.75" x14ac:dyDescent="0.25">
      <c r="A4" s="53" t="s">
        <v>407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6" spans="1:22" ht="15" customHeight="1" x14ac:dyDescent="0.25">
      <c r="A6" s="47" t="s">
        <v>0</v>
      </c>
      <c r="B6" s="47" t="s">
        <v>1</v>
      </c>
      <c r="C6" s="47" t="s">
        <v>2</v>
      </c>
      <c r="D6" s="47" t="s">
        <v>3</v>
      </c>
      <c r="E6" s="47" t="s">
        <v>4</v>
      </c>
      <c r="F6" s="47" t="s">
        <v>5</v>
      </c>
      <c r="G6" s="47" t="s">
        <v>6</v>
      </c>
      <c r="H6" s="47" t="s">
        <v>9</v>
      </c>
      <c r="I6" s="47" t="s">
        <v>8</v>
      </c>
      <c r="J6" s="43" t="s">
        <v>452</v>
      </c>
      <c r="K6" s="43" t="s">
        <v>439</v>
      </c>
      <c r="L6" s="43" t="s">
        <v>440</v>
      </c>
      <c r="M6" s="43" t="s">
        <v>441</v>
      </c>
      <c r="N6" s="43" t="s">
        <v>442</v>
      </c>
      <c r="O6" s="43" t="s">
        <v>443</v>
      </c>
      <c r="P6" s="43" t="s">
        <v>444</v>
      </c>
      <c r="Q6" s="43" t="s">
        <v>445</v>
      </c>
      <c r="R6" s="43" t="s">
        <v>446</v>
      </c>
      <c r="S6" s="43" t="s">
        <v>447</v>
      </c>
      <c r="T6" s="43" t="s">
        <v>449</v>
      </c>
      <c r="U6" s="43" t="s">
        <v>450</v>
      </c>
      <c r="V6" s="47" t="s">
        <v>7</v>
      </c>
    </row>
    <row r="7" spans="1:22" ht="1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47"/>
    </row>
    <row r="8" spans="1:22" ht="15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</row>
    <row r="9" spans="1:22" s="7" customFormat="1" ht="48" customHeight="1" x14ac:dyDescent="0.25">
      <c r="A9" s="10">
        <v>1</v>
      </c>
      <c r="B9" s="10" t="s">
        <v>326</v>
      </c>
      <c r="C9" s="10" t="s">
        <v>149</v>
      </c>
      <c r="D9" s="10" t="s">
        <v>88</v>
      </c>
      <c r="E9" s="10" t="s">
        <v>35</v>
      </c>
      <c r="F9" s="15">
        <v>39070</v>
      </c>
      <c r="G9" s="10" t="s">
        <v>317</v>
      </c>
      <c r="H9" s="10" t="s">
        <v>327</v>
      </c>
      <c r="I9" s="10" t="s">
        <v>28</v>
      </c>
      <c r="J9" s="10" t="s">
        <v>453</v>
      </c>
      <c r="K9" s="10">
        <v>9</v>
      </c>
      <c r="L9" s="10">
        <v>4</v>
      </c>
      <c r="M9" s="10">
        <v>10</v>
      </c>
      <c r="N9" s="10">
        <v>4</v>
      </c>
      <c r="O9" s="10">
        <v>2</v>
      </c>
      <c r="P9" s="10">
        <v>15</v>
      </c>
      <c r="Q9" s="10">
        <v>3</v>
      </c>
      <c r="R9" s="10">
        <v>2</v>
      </c>
      <c r="S9" s="10">
        <v>29</v>
      </c>
      <c r="T9" s="10">
        <f t="shared" ref="T9:T18" si="0">SUM(K9:S9)</f>
        <v>78</v>
      </c>
      <c r="U9" s="10">
        <f t="shared" ref="U9:U30" si="1">T9*100/100</f>
        <v>78</v>
      </c>
      <c r="V9" s="10" t="s">
        <v>321</v>
      </c>
    </row>
    <row r="10" spans="1:22" s="7" customFormat="1" ht="42" customHeight="1" x14ac:dyDescent="0.25">
      <c r="A10" s="10">
        <v>2</v>
      </c>
      <c r="B10" s="27" t="s">
        <v>427</v>
      </c>
      <c r="C10" s="27" t="s">
        <v>62</v>
      </c>
      <c r="D10" s="27" t="s">
        <v>428</v>
      </c>
      <c r="E10" s="27" t="s">
        <v>413</v>
      </c>
      <c r="F10" s="28">
        <v>38833</v>
      </c>
      <c r="G10" s="33" t="s">
        <v>414</v>
      </c>
      <c r="H10" s="27" t="s">
        <v>429</v>
      </c>
      <c r="I10" s="10" t="s">
        <v>28</v>
      </c>
      <c r="J10" s="10" t="s">
        <v>454</v>
      </c>
      <c r="K10" s="10">
        <v>9</v>
      </c>
      <c r="L10" s="10">
        <v>4</v>
      </c>
      <c r="M10" s="10">
        <v>4</v>
      </c>
      <c r="N10" s="10">
        <v>2</v>
      </c>
      <c r="O10" s="10">
        <v>0</v>
      </c>
      <c r="P10" s="10">
        <v>5</v>
      </c>
      <c r="Q10" s="10">
        <v>6</v>
      </c>
      <c r="R10" s="10">
        <v>3</v>
      </c>
      <c r="S10" s="10">
        <v>35</v>
      </c>
      <c r="T10" s="10">
        <f t="shared" si="0"/>
        <v>68</v>
      </c>
      <c r="U10" s="10">
        <f t="shared" si="1"/>
        <v>68</v>
      </c>
      <c r="V10" s="33" t="s">
        <v>430</v>
      </c>
    </row>
    <row r="11" spans="1:22" s="7" customFormat="1" ht="36.75" customHeight="1" x14ac:dyDescent="0.25">
      <c r="A11" s="10">
        <v>3</v>
      </c>
      <c r="B11" s="27" t="s">
        <v>434</v>
      </c>
      <c r="C11" s="27" t="s">
        <v>435</v>
      </c>
      <c r="D11" s="27" t="s">
        <v>436</v>
      </c>
      <c r="E11" s="36" t="s">
        <v>426</v>
      </c>
      <c r="F11" s="28">
        <v>38951</v>
      </c>
      <c r="G11" s="33" t="s">
        <v>414</v>
      </c>
      <c r="H11" s="27" t="s">
        <v>429</v>
      </c>
      <c r="I11" s="10" t="s">
        <v>28</v>
      </c>
      <c r="J11" s="10" t="s">
        <v>454</v>
      </c>
      <c r="K11" s="10">
        <v>6</v>
      </c>
      <c r="L11" s="10">
        <v>4</v>
      </c>
      <c r="M11" s="10">
        <v>5</v>
      </c>
      <c r="N11" s="10">
        <v>4</v>
      </c>
      <c r="O11" s="10">
        <v>7</v>
      </c>
      <c r="P11" s="10">
        <v>6</v>
      </c>
      <c r="Q11" s="10">
        <v>3</v>
      </c>
      <c r="R11" s="10">
        <v>2</v>
      </c>
      <c r="S11" s="10">
        <v>30</v>
      </c>
      <c r="T11" s="10">
        <f t="shared" si="0"/>
        <v>67</v>
      </c>
      <c r="U11" s="10">
        <f t="shared" si="1"/>
        <v>67</v>
      </c>
      <c r="V11" s="33" t="s">
        <v>430</v>
      </c>
    </row>
    <row r="12" spans="1:22" s="7" customFormat="1" ht="39.75" customHeight="1" x14ac:dyDescent="0.25">
      <c r="A12" s="10">
        <v>4</v>
      </c>
      <c r="B12" s="10" t="s">
        <v>211</v>
      </c>
      <c r="C12" s="10" t="s">
        <v>212</v>
      </c>
      <c r="D12" s="10" t="s">
        <v>213</v>
      </c>
      <c r="E12" s="16" t="s">
        <v>35</v>
      </c>
      <c r="F12" s="15">
        <v>38765</v>
      </c>
      <c r="G12" s="10" t="s">
        <v>181</v>
      </c>
      <c r="H12" s="10">
        <v>10</v>
      </c>
      <c r="I12" s="10" t="s">
        <v>28</v>
      </c>
      <c r="J12" s="10" t="s">
        <v>454</v>
      </c>
      <c r="K12" s="10">
        <v>6</v>
      </c>
      <c r="L12" s="10">
        <v>6</v>
      </c>
      <c r="M12" s="10">
        <v>10</v>
      </c>
      <c r="N12" s="10">
        <v>4</v>
      </c>
      <c r="O12" s="10">
        <v>7</v>
      </c>
      <c r="P12" s="10">
        <v>13</v>
      </c>
      <c r="Q12" s="10">
        <v>0</v>
      </c>
      <c r="R12" s="10">
        <v>4</v>
      </c>
      <c r="S12" s="10">
        <v>13</v>
      </c>
      <c r="T12" s="10">
        <f t="shared" si="0"/>
        <v>63</v>
      </c>
      <c r="U12" s="10">
        <f t="shared" si="1"/>
        <v>63</v>
      </c>
      <c r="V12" s="10" t="s">
        <v>182</v>
      </c>
    </row>
    <row r="13" spans="1:22" s="7" customFormat="1" ht="39.75" customHeight="1" x14ac:dyDescent="0.25">
      <c r="A13" s="10">
        <v>5</v>
      </c>
      <c r="B13" s="10" t="s">
        <v>249</v>
      </c>
      <c r="C13" s="10" t="s">
        <v>250</v>
      </c>
      <c r="D13" s="10" t="s">
        <v>206</v>
      </c>
      <c r="E13" s="10" t="s">
        <v>38</v>
      </c>
      <c r="F13" s="15">
        <v>38980</v>
      </c>
      <c r="G13" s="10" t="s">
        <v>222</v>
      </c>
      <c r="H13" s="10">
        <v>10</v>
      </c>
      <c r="I13" s="10" t="s">
        <v>28</v>
      </c>
      <c r="J13" s="10" t="s">
        <v>454</v>
      </c>
      <c r="K13" s="10">
        <v>9</v>
      </c>
      <c r="L13" s="10">
        <v>6</v>
      </c>
      <c r="M13" s="10">
        <v>8</v>
      </c>
      <c r="N13" s="10">
        <v>4</v>
      </c>
      <c r="O13" s="10">
        <v>1</v>
      </c>
      <c r="P13" s="10">
        <v>5</v>
      </c>
      <c r="Q13" s="10">
        <v>3</v>
      </c>
      <c r="R13" s="10">
        <v>0</v>
      </c>
      <c r="S13" s="10">
        <v>25</v>
      </c>
      <c r="T13" s="10">
        <f t="shared" si="0"/>
        <v>61</v>
      </c>
      <c r="U13" s="10">
        <f t="shared" si="1"/>
        <v>61</v>
      </c>
      <c r="V13" s="10" t="s">
        <v>244</v>
      </c>
    </row>
    <row r="14" spans="1:22" s="7" customFormat="1" ht="51.75" customHeight="1" x14ac:dyDescent="0.25">
      <c r="A14" s="10">
        <v>6</v>
      </c>
      <c r="B14" s="27" t="s">
        <v>437</v>
      </c>
      <c r="C14" s="28" t="s">
        <v>252</v>
      </c>
      <c r="D14" s="27" t="s">
        <v>242</v>
      </c>
      <c r="E14" s="29" t="s">
        <v>413</v>
      </c>
      <c r="F14" s="28">
        <v>38858</v>
      </c>
      <c r="G14" s="27" t="s">
        <v>414</v>
      </c>
      <c r="H14" s="26" t="s">
        <v>429</v>
      </c>
      <c r="I14" s="10" t="s">
        <v>28</v>
      </c>
      <c r="J14" s="10" t="s">
        <v>454</v>
      </c>
      <c r="K14" s="10">
        <v>9</v>
      </c>
      <c r="L14" s="10">
        <v>6</v>
      </c>
      <c r="M14" s="10">
        <v>6</v>
      </c>
      <c r="N14" s="10">
        <v>2</v>
      </c>
      <c r="O14" s="10">
        <v>4</v>
      </c>
      <c r="P14" s="10">
        <v>3</v>
      </c>
      <c r="Q14" s="10">
        <v>2</v>
      </c>
      <c r="R14" s="10">
        <v>1</v>
      </c>
      <c r="S14" s="10">
        <v>28</v>
      </c>
      <c r="T14" s="10">
        <f t="shared" si="0"/>
        <v>61</v>
      </c>
      <c r="U14" s="10">
        <f t="shared" si="1"/>
        <v>61</v>
      </c>
      <c r="V14" s="33" t="s">
        <v>430</v>
      </c>
    </row>
    <row r="15" spans="1:22" s="7" customFormat="1" ht="57.75" customHeight="1" x14ac:dyDescent="0.25">
      <c r="A15" s="10">
        <v>7</v>
      </c>
      <c r="B15" s="27" t="s">
        <v>427</v>
      </c>
      <c r="C15" s="28" t="s">
        <v>438</v>
      </c>
      <c r="D15" s="27" t="s">
        <v>37</v>
      </c>
      <c r="E15" s="29" t="s">
        <v>413</v>
      </c>
      <c r="F15" s="28">
        <v>38833</v>
      </c>
      <c r="G15" s="27" t="s">
        <v>414</v>
      </c>
      <c r="H15" s="26" t="s">
        <v>429</v>
      </c>
      <c r="I15" s="10" t="s">
        <v>28</v>
      </c>
      <c r="J15" s="10" t="s">
        <v>454</v>
      </c>
      <c r="K15" s="10">
        <v>9</v>
      </c>
      <c r="L15" s="10">
        <v>4</v>
      </c>
      <c r="M15" s="10">
        <v>3</v>
      </c>
      <c r="N15" s="10">
        <v>0</v>
      </c>
      <c r="O15" s="10">
        <v>3</v>
      </c>
      <c r="P15" s="10">
        <v>5</v>
      </c>
      <c r="Q15" s="10">
        <v>0</v>
      </c>
      <c r="R15" s="10">
        <v>2</v>
      </c>
      <c r="S15" s="10">
        <v>35</v>
      </c>
      <c r="T15" s="10">
        <f t="shared" si="0"/>
        <v>61</v>
      </c>
      <c r="U15" s="10">
        <f t="shared" si="1"/>
        <v>61</v>
      </c>
      <c r="V15" s="33" t="s">
        <v>430</v>
      </c>
    </row>
    <row r="16" spans="1:22" s="7" customFormat="1" ht="57.75" customHeight="1" x14ac:dyDescent="0.25">
      <c r="A16" s="10">
        <v>8</v>
      </c>
      <c r="B16" s="27" t="s">
        <v>431</v>
      </c>
      <c r="C16" s="27" t="s">
        <v>432</v>
      </c>
      <c r="D16" s="27" t="s">
        <v>433</v>
      </c>
      <c r="E16" s="36" t="s">
        <v>426</v>
      </c>
      <c r="F16" s="28">
        <v>39128</v>
      </c>
      <c r="G16" s="33" t="s">
        <v>414</v>
      </c>
      <c r="H16" s="27" t="s">
        <v>429</v>
      </c>
      <c r="I16" s="10" t="s">
        <v>28</v>
      </c>
      <c r="J16" s="10"/>
      <c r="K16" s="10">
        <v>9</v>
      </c>
      <c r="L16" s="10">
        <v>4</v>
      </c>
      <c r="M16" s="10">
        <v>3</v>
      </c>
      <c r="N16" s="10">
        <v>2</v>
      </c>
      <c r="O16" s="10">
        <v>3</v>
      </c>
      <c r="P16" s="10">
        <v>9</v>
      </c>
      <c r="Q16" s="10">
        <v>3</v>
      </c>
      <c r="R16" s="10">
        <v>1</v>
      </c>
      <c r="S16" s="10">
        <v>25</v>
      </c>
      <c r="T16" s="10">
        <f t="shared" si="0"/>
        <v>59</v>
      </c>
      <c r="U16" s="10">
        <f t="shared" si="1"/>
        <v>59</v>
      </c>
      <c r="V16" s="33" t="s">
        <v>430</v>
      </c>
    </row>
    <row r="17" spans="1:22" s="7" customFormat="1" ht="57.75" customHeight="1" x14ac:dyDescent="0.25">
      <c r="A17" s="10">
        <v>9</v>
      </c>
      <c r="B17" s="10" t="s">
        <v>348</v>
      </c>
      <c r="C17" s="10" t="s">
        <v>349</v>
      </c>
      <c r="D17" s="10" t="s">
        <v>125</v>
      </c>
      <c r="E17" s="10" t="s">
        <v>35</v>
      </c>
      <c r="F17" s="15">
        <v>38837</v>
      </c>
      <c r="G17" s="10" t="s">
        <v>337</v>
      </c>
      <c r="H17" s="10">
        <v>10</v>
      </c>
      <c r="I17" s="10" t="s">
        <v>28</v>
      </c>
      <c r="J17" s="10"/>
      <c r="K17" s="10">
        <v>3</v>
      </c>
      <c r="L17" s="10">
        <v>1</v>
      </c>
      <c r="M17" s="10">
        <v>7</v>
      </c>
      <c r="N17" s="10">
        <v>0</v>
      </c>
      <c r="O17" s="10">
        <v>2</v>
      </c>
      <c r="P17" s="10">
        <v>15</v>
      </c>
      <c r="Q17" s="10">
        <v>0</v>
      </c>
      <c r="R17" s="10">
        <v>3</v>
      </c>
      <c r="S17" s="10">
        <v>20</v>
      </c>
      <c r="T17" s="10">
        <f t="shared" si="0"/>
        <v>51</v>
      </c>
      <c r="U17" s="10">
        <f t="shared" si="1"/>
        <v>51</v>
      </c>
      <c r="V17" s="10" t="s">
        <v>338</v>
      </c>
    </row>
    <row r="18" spans="1:22" s="7" customFormat="1" ht="57.75" customHeight="1" x14ac:dyDescent="0.25">
      <c r="A18" s="10">
        <v>10</v>
      </c>
      <c r="B18" s="10" t="s">
        <v>204</v>
      </c>
      <c r="C18" s="10" t="s">
        <v>205</v>
      </c>
      <c r="D18" s="10" t="s">
        <v>206</v>
      </c>
      <c r="E18" s="10" t="s">
        <v>38</v>
      </c>
      <c r="F18" s="15">
        <v>39139</v>
      </c>
      <c r="G18" s="10" t="s">
        <v>181</v>
      </c>
      <c r="H18" s="10">
        <v>10</v>
      </c>
      <c r="I18" s="10" t="s">
        <v>28</v>
      </c>
      <c r="J18" s="10"/>
      <c r="K18" s="10">
        <v>3</v>
      </c>
      <c r="L18" s="10">
        <v>3</v>
      </c>
      <c r="M18" s="10">
        <v>2</v>
      </c>
      <c r="N18" s="10">
        <v>0</v>
      </c>
      <c r="O18" s="10">
        <v>4</v>
      </c>
      <c r="P18" s="10">
        <v>3</v>
      </c>
      <c r="Q18" s="10">
        <v>5</v>
      </c>
      <c r="R18" s="10">
        <v>2</v>
      </c>
      <c r="S18" s="10">
        <v>25</v>
      </c>
      <c r="T18" s="10">
        <f t="shared" si="0"/>
        <v>47</v>
      </c>
      <c r="U18" s="10">
        <f t="shared" si="1"/>
        <v>47</v>
      </c>
      <c r="V18" s="10" t="s">
        <v>182</v>
      </c>
    </row>
    <row r="19" spans="1:22" s="7" customFormat="1" ht="31.5" x14ac:dyDescent="0.25">
      <c r="A19" s="10">
        <v>11</v>
      </c>
      <c r="B19" s="10" t="s">
        <v>117</v>
      </c>
      <c r="C19" s="10" t="s">
        <v>167</v>
      </c>
      <c r="D19" s="10" t="s">
        <v>91</v>
      </c>
      <c r="E19" s="10" t="s">
        <v>35</v>
      </c>
      <c r="F19" s="15">
        <v>39189</v>
      </c>
      <c r="G19" s="10" t="s">
        <v>166</v>
      </c>
      <c r="H19" s="10">
        <v>10</v>
      </c>
      <c r="I19" s="10" t="s">
        <v>28</v>
      </c>
      <c r="J19" s="10"/>
      <c r="K19" s="10">
        <v>9</v>
      </c>
      <c r="L19" s="10">
        <v>4</v>
      </c>
      <c r="M19" s="10">
        <v>5</v>
      </c>
      <c r="N19" s="10">
        <v>0</v>
      </c>
      <c r="O19" s="10">
        <v>1</v>
      </c>
      <c r="P19" s="10">
        <v>9</v>
      </c>
      <c r="Q19" s="10">
        <v>1</v>
      </c>
      <c r="R19" s="10">
        <v>1</v>
      </c>
      <c r="S19" s="10">
        <v>16</v>
      </c>
      <c r="T19" s="10">
        <v>46</v>
      </c>
      <c r="U19" s="10">
        <f t="shared" si="1"/>
        <v>46</v>
      </c>
      <c r="V19" s="10" t="s">
        <v>140</v>
      </c>
    </row>
    <row r="20" spans="1:22" s="7" customFormat="1" ht="31.5" x14ac:dyDescent="0.25">
      <c r="A20" s="10">
        <v>12</v>
      </c>
      <c r="B20" s="10" t="s">
        <v>214</v>
      </c>
      <c r="C20" s="10" t="s">
        <v>347</v>
      </c>
      <c r="D20" s="10" t="s">
        <v>91</v>
      </c>
      <c r="E20" s="10" t="s">
        <v>35</v>
      </c>
      <c r="F20" s="15">
        <v>38964</v>
      </c>
      <c r="G20" s="10" t="s">
        <v>337</v>
      </c>
      <c r="H20" s="10">
        <v>10</v>
      </c>
      <c r="I20" s="10" t="s">
        <v>28</v>
      </c>
      <c r="J20" s="10"/>
      <c r="K20" s="10">
        <v>3</v>
      </c>
      <c r="L20" s="10">
        <v>4</v>
      </c>
      <c r="M20" s="10">
        <v>7</v>
      </c>
      <c r="N20" s="10">
        <v>2</v>
      </c>
      <c r="O20" s="10">
        <v>2</v>
      </c>
      <c r="P20" s="10">
        <v>13</v>
      </c>
      <c r="Q20" s="10">
        <v>2</v>
      </c>
      <c r="R20" s="10">
        <v>3</v>
      </c>
      <c r="S20" s="10">
        <v>10</v>
      </c>
      <c r="T20" s="10">
        <f t="shared" ref="T20:T30" si="2">SUM(K20:S20)</f>
        <v>46</v>
      </c>
      <c r="U20" s="10">
        <f t="shared" si="1"/>
        <v>46</v>
      </c>
      <c r="V20" s="10" t="s">
        <v>338</v>
      </c>
    </row>
    <row r="21" spans="1:22" s="7" customFormat="1" ht="94.5" x14ac:dyDescent="0.25">
      <c r="A21" s="10">
        <v>13</v>
      </c>
      <c r="B21" s="10" t="s">
        <v>114</v>
      </c>
      <c r="C21" s="10" t="s">
        <v>115</v>
      </c>
      <c r="D21" s="10" t="s">
        <v>116</v>
      </c>
      <c r="E21" s="10" t="s">
        <v>38</v>
      </c>
      <c r="F21" s="15">
        <v>39118</v>
      </c>
      <c r="G21" s="10" t="s">
        <v>101</v>
      </c>
      <c r="H21" s="10">
        <v>10</v>
      </c>
      <c r="I21" s="10" t="s">
        <v>28</v>
      </c>
      <c r="J21" s="10"/>
      <c r="K21" s="10">
        <v>9</v>
      </c>
      <c r="L21" s="10">
        <v>6</v>
      </c>
      <c r="M21" s="10">
        <v>9</v>
      </c>
      <c r="N21" s="10">
        <v>4</v>
      </c>
      <c r="O21" s="10">
        <v>2</v>
      </c>
      <c r="P21" s="10">
        <v>1</v>
      </c>
      <c r="Q21" s="10">
        <v>8</v>
      </c>
      <c r="R21" s="10">
        <v>0</v>
      </c>
      <c r="S21" s="10">
        <v>4</v>
      </c>
      <c r="T21" s="10">
        <f t="shared" si="2"/>
        <v>43</v>
      </c>
      <c r="U21" s="10">
        <f t="shared" si="1"/>
        <v>43</v>
      </c>
      <c r="V21" s="10" t="s">
        <v>107</v>
      </c>
    </row>
    <row r="22" spans="1:22" s="35" customFormat="1" ht="23.25" customHeight="1" x14ac:dyDescent="0.25">
      <c r="A22" s="10">
        <v>14</v>
      </c>
      <c r="B22" s="18" t="s">
        <v>39</v>
      </c>
      <c r="C22" s="18" t="s">
        <v>40</v>
      </c>
      <c r="D22" s="18" t="s">
        <v>41</v>
      </c>
      <c r="E22" s="18" t="s">
        <v>35</v>
      </c>
      <c r="F22" s="19">
        <v>39071</v>
      </c>
      <c r="G22" s="18" t="s">
        <v>42</v>
      </c>
      <c r="H22" s="18">
        <v>10</v>
      </c>
      <c r="I22" s="10" t="s">
        <v>28</v>
      </c>
      <c r="J22" s="10"/>
      <c r="K22" s="10">
        <v>3</v>
      </c>
      <c r="L22" s="10">
        <v>5</v>
      </c>
      <c r="M22" s="10">
        <v>7</v>
      </c>
      <c r="N22" s="10">
        <v>4</v>
      </c>
      <c r="O22" s="10">
        <v>0</v>
      </c>
      <c r="P22" s="10">
        <v>1</v>
      </c>
      <c r="Q22" s="10">
        <v>6</v>
      </c>
      <c r="R22" s="10">
        <v>2</v>
      </c>
      <c r="S22" s="10">
        <v>11</v>
      </c>
      <c r="T22" s="10">
        <f t="shared" si="2"/>
        <v>39</v>
      </c>
      <c r="U22" s="10">
        <f t="shared" si="1"/>
        <v>39</v>
      </c>
      <c r="V22" s="18" t="s">
        <v>43</v>
      </c>
    </row>
    <row r="23" spans="1:22" s="35" customFormat="1" ht="24" customHeight="1" x14ac:dyDescent="0.25">
      <c r="A23" s="10">
        <v>15</v>
      </c>
      <c r="B23" s="10" t="s">
        <v>328</v>
      </c>
      <c r="C23" s="10" t="s">
        <v>149</v>
      </c>
      <c r="D23" s="10" t="s">
        <v>120</v>
      </c>
      <c r="E23" s="10" t="s">
        <v>35</v>
      </c>
      <c r="F23" s="15">
        <v>39071</v>
      </c>
      <c r="G23" s="10" t="s">
        <v>317</v>
      </c>
      <c r="H23" s="10" t="s">
        <v>327</v>
      </c>
      <c r="I23" s="10" t="s">
        <v>28</v>
      </c>
      <c r="J23" s="10"/>
      <c r="K23" s="10">
        <v>3</v>
      </c>
      <c r="L23" s="10">
        <v>3</v>
      </c>
      <c r="M23" s="10">
        <v>9</v>
      </c>
      <c r="N23" s="10">
        <v>2</v>
      </c>
      <c r="O23" s="10">
        <v>1</v>
      </c>
      <c r="P23" s="10">
        <v>10</v>
      </c>
      <c r="Q23" s="10">
        <v>0</v>
      </c>
      <c r="R23" s="10">
        <v>3</v>
      </c>
      <c r="S23" s="10">
        <v>7</v>
      </c>
      <c r="T23" s="10">
        <f t="shared" si="2"/>
        <v>38</v>
      </c>
      <c r="U23" s="10">
        <f t="shared" si="1"/>
        <v>38</v>
      </c>
      <c r="V23" s="10" t="s">
        <v>321</v>
      </c>
    </row>
    <row r="24" spans="1:22" s="7" customFormat="1" ht="16.5" customHeight="1" x14ac:dyDescent="0.25">
      <c r="A24" s="10">
        <v>16</v>
      </c>
      <c r="B24" s="10" t="s">
        <v>207</v>
      </c>
      <c r="C24" s="10" t="s">
        <v>208</v>
      </c>
      <c r="D24" s="10" t="s">
        <v>209</v>
      </c>
      <c r="E24" s="10" t="s">
        <v>35</v>
      </c>
      <c r="F24" s="15">
        <v>39021</v>
      </c>
      <c r="G24" s="10" t="s">
        <v>181</v>
      </c>
      <c r="H24" s="10">
        <v>10</v>
      </c>
      <c r="I24" s="10" t="s">
        <v>28</v>
      </c>
      <c r="J24" s="10"/>
      <c r="K24" s="10">
        <v>9</v>
      </c>
      <c r="L24" s="10">
        <v>4</v>
      </c>
      <c r="M24" s="10">
        <v>3</v>
      </c>
      <c r="N24" s="10">
        <v>0</v>
      </c>
      <c r="O24" s="10">
        <v>7</v>
      </c>
      <c r="P24" s="10">
        <v>6</v>
      </c>
      <c r="Q24" s="10">
        <v>4</v>
      </c>
      <c r="R24" s="10">
        <v>0</v>
      </c>
      <c r="S24" s="10">
        <v>3</v>
      </c>
      <c r="T24" s="10">
        <f t="shared" si="2"/>
        <v>36</v>
      </c>
      <c r="U24" s="10">
        <f t="shared" si="1"/>
        <v>36</v>
      </c>
      <c r="V24" s="10" t="s">
        <v>182</v>
      </c>
    </row>
    <row r="25" spans="1:22" s="7" customFormat="1" ht="13.5" customHeight="1" x14ac:dyDescent="0.25">
      <c r="A25" s="10">
        <v>17</v>
      </c>
      <c r="B25" s="10" t="s">
        <v>67</v>
      </c>
      <c r="C25" s="10" t="s">
        <v>149</v>
      </c>
      <c r="D25" s="10" t="s">
        <v>120</v>
      </c>
      <c r="E25" s="10" t="s">
        <v>35</v>
      </c>
      <c r="F25" s="15">
        <v>38811</v>
      </c>
      <c r="G25" s="10" t="s">
        <v>166</v>
      </c>
      <c r="H25" s="10">
        <v>10</v>
      </c>
      <c r="I25" s="10" t="s">
        <v>28</v>
      </c>
      <c r="J25" s="10"/>
      <c r="K25" s="10">
        <v>0</v>
      </c>
      <c r="L25" s="10">
        <v>3</v>
      </c>
      <c r="M25" s="10">
        <v>1</v>
      </c>
      <c r="N25" s="10">
        <v>2</v>
      </c>
      <c r="O25" s="10">
        <v>2</v>
      </c>
      <c r="P25" s="10">
        <v>7</v>
      </c>
      <c r="Q25" s="10">
        <v>0</v>
      </c>
      <c r="R25" s="10">
        <v>0</v>
      </c>
      <c r="S25" s="10">
        <v>15</v>
      </c>
      <c r="T25" s="10">
        <f t="shared" si="2"/>
        <v>30</v>
      </c>
      <c r="U25" s="10">
        <f t="shared" si="1"/>
        <v>30</v>
      </c>
      <c r="V25" s="10" t="s">
        <v>141</v>
      </c>
    </row>
    <row r="26" spans="1:22" s="34" customFormat="1" ht="94.5" x14ac:dyDescent="0.25">
      <c r="A26" s="10">
        <v>18</v>
      </c>
      <c r="B26" s="10" t="s">
        <v>111</v>
      </c>
      <c r="C26" s="10" t="s">
        <v>112</v>
      </c>
      <c r="D26" s="10" t="s">
        <v>113</v>
      </c>
      <c r="E26" s="10" t="s">
        <v>38</v>
      </c>
      <c r="F26" s="15">
        <v>38933</v>
      </c>
      <c r="G26" s="10" t="s">
        <v>101</v>
      </c>
      <c r="H26" s="10">
        <v>10</v>
      </c>
      <c r="I26" s="10" t="s">
        <v>28</v>
      </c>
      <c r="J26" s="10"/>
      <c r="K26" s="10">
        <v>9</v>
      </c>
      <c r="L26" s="10">
        <v>5</v>
      </c>
      <c r="M26" s="10">
        <v>4</v>
      </c>
      <c r="N26" s="10">
        <v>2</v>
      </c>
      <c r="O26" s="10">
        <v>3</v>
      </c>
      <c r="P26" s="10">
        <v>0</v>
      </c>
      <c r="Q26" s="10">
        <v>4</v>
      </c>
      <c r="R26" s="10">
        <v>0</v>
      </c>
      <c r="S26" s="10">
        <v>0</v>
      </c>
      <c r="T26" s="10">
        <f t="shared" si="2"/>
        <v>27</v>
      </c>
      <c r="U26" s="10">
        <f t="shared" si="1"/>
        <v>27</v>
      </c>
      <c r="V26" s="10" t="s">
        <v>107</v>
      </c>
    </row>
    <row r="27" spans="1:22" s="34" customFormat="1" ht="31.5" x14ac:dyDescent="0.25">
      <c r="A27" s="10">
        <v>19</v>
      </c>
      <c r="B27" s="10" t="s">
        <v>210</v>
      </c>
      <c r="C27" s="10" t="s">
        <v>190</v>
      </c>
      <c r="D27" s="10" t="s">
        <v>46</v>
      </c>
      <c r="E27" s="10" t="s">
        <v>35</v>
      </c>
      <c r="F27" s="15">
        <v>39122</v>
      </c>
      <c r="G27" s="10" t="s">
        <v>181</v>
      </c>
      <c r="H27" s="10">
        <v>10</v>
      </c>
      <c r="I27" s="10" t="s">
        <v>28</v>
      </c>
      <c r="J27" s="10"/>
      <c r="K27" s="10">
        <v>0</v>
      </c>
      <c r="L27" s="10">
        <v>0</v>
      </c>
      <c r="M27" s="10">
        <v>2</v>
      </c>
      <c r="N27" s="10">
        <v>0</v>
      </c>
      <c r="O27" s="10">
        <v>0</v>
      </c>
      <c r="P27" s="10">
        <v>11</v>
      </c>
      <c r="Q27" s="10">
        <v>0</v>
      </c>
      <c r="R27" s="10">
        <v>0</v>
      </c>
      <c r="S27" s="10">
        <v>7</v>
      </c>
      <c r="T27" s="10">
        <f t="shared" si="2"/>
        <v>20</v>
      </c>
      <c r="U27" s="10">
        <f t="shared" si="1"/>
        <v>20</v>
      </c>
      <c r="V27" s="10" t="s">
        <v>182</v>
      </c>
    </row>
    <row r="28" spans="1:22" s="34" customFormat="1" ht="31.5" x14ac:dyDescent="0.25">
      <c r="A28" s="10">
        <v>20</v>
      </c>
      <c r="B28" s="10" t="s">
        <v>245</v>
      </c>
      <c r="C28" s="10" t="s">
        <v>49</v>
      </c>
      <c r="D28" s="10" t="s">
        <v>246</v>
      </c>
      <c r="E28" s="10" t="s">
        <v>38</v>
      </c>
      <c r="F28" s="15">
        <v>38874</v>
      </c>
      <c r="G28" s="10" t="s">
        <v>222</v>
      </c>
      <c r="H28" s="10">
        <v>10</v>
      </c>
      <c r="I28" s="10" t="s">
        <v>28</v>
      </c>
      <c r="J28" s="10"/>
      <c r="K28" s="10">
        <v>3</v>
      </c>
      <c r="L28" s="10">
        <v>1</v>
      </c>
      <c r="M28" s="10">
        <v>0</v>
      </c>
      <c r="N28" s="10">
        <v>0</v>
      </c>
      <c r="O28" s="10">
        <v>2</v>
      </c>
      <c r="P28" s="10">
        <v>5</v>
      </c>
      <c r="Q28" s="10">
        <v>4</v>
      </c>
      <c r="R28" s="10">
        <v>1</v>
      </c>
      <c r="S28" s="10">
        <v>3</v>
      </c>
      <c r="T28" s="10">
        <f t="shared" si="2"/>
        <v>19</v>
      </c>
      <c r="U28" s="10">
        <f t="shared" si="1"/>
        <v>19</v>
      </c>
      <c r="V28" s="10" t="s">
        <v>244</v>
      </c>
    </row>
    <row r="29" spans="1:22" s="34" customFormat="1" ht="94.5" x14ac:dyDescent="0.25">
      <c r="A29" s="10">
        <v>21</v>
      </c>
      <c r="B29" s="10" t="s">
        <v>271</v>
      </c>
      <c r="C29" s="10" t="s">
        <v>272</v>
      </c>
      <c r="D29" s="10" t="s">
        <v>273</v>
      </c>
      <c r="E29" s="10" t="s">
        <v>38</v>
      </c>
      <c r="F29" s="15">
        <v>38974</v>
      </c>
      <c r="G29" s="10" t="s">
        <v>266</v>
      </c>
      <c r="H29" s="10">
        <v>10</v>
      </c>
      <c r="I29" s="10" t="s">
        <v>28</v>
      </c>
      <c r="J29" s="10"/>
      <c r="K29" s="10">
        <v>3</v>
      </c>
      <c r="L29" s="10">
        <v>3</v>
      </c>
      <c r="M29" s="10">
        <v>1</v>
      </c>
      <c r="N29" s="10">
        <v>2</v>
      </c>
      <c r="O29" s="10">
        <v>2</v>
      </c>
      <c r="P29" s="10">
        <v>4</v>
      </c>
      <c r="Q29" s="10">
        <v>1</v>
      </c>
      <c r="R29" s="10">
        <v>2</v>
      </c>
      <c r="S29" s="10">
        <v>1</v>
      </c>
      <c r="T29" s="10">
        <f t="shared" si="2"/>
        <v>19</v>
      </c>
      <c r="U29" s="10">
        <f t="shared" si="1"/>
        <v>19</v>
      </c>
      <c r="V29" s="10" t="s">
        <v>274</v>
      </c>
    </row>
    <row r="30" spans="1:22" s="34" customFormat="1" ht="31.5" x14ac:dyDescent="0.25">
      <c r="A30" s="10">
        <v>22</v>
      </c>
      <c r="B30" s="10" t="s">
        <v>237</v>
      </c>
      <c r="C30" s="10" t="s">
        <v>247</v>
      </c>
      <c r="D30" s="10" t="s">
        <v>248</v>
      </c>
      <c r="E30" s="10" t="s">
        <v>38</v>
      </c>
      <c r="F30" s="15">
        <v>38964</v>
      </c>
      <c r="G30" s="10" t="s">
        <v>222</v>
      </c>
      <c r="H30" s="10">
        <v>10</v>
      </c>
      <c r="I30" s="10" t="s">
        <v>28</v>
      </c>
      <c r="J30" s="10"/>
      <c r="K30" s="10">
        <v>3</v>
      </c>
      <c r="L30" s="10">
        <v>4</v>
      </c>
      <c r="M30" s="10">
        <v>0</v>
      </c>
      <c r="N30" s="10">
        <v>0</v>
      </c>
      <c r="O30" s="10">
        <v>1</v>
      </c>
      <c r="P30" s="10">
        <v>2</v>
      </c>
      <c r="Q30" s="10">
        <v>2</v>
      </c>
      <c r="R30" s="10">
        <v>0</v>
      </c>
      <c r="S30" s="10">
        <v>0</v>
      </c>
      <c r="T30" s="10">
        <f t="shared" si="2"/>
        <v>12</v>
      </c>
      <c r="U30" s="10">
        <f t="shared" si="1"/>
        <v>12</v>
      </c>
      <c r="V30" s="10" t="s">
        <v>244</v>
      </c>
    </row>
    <row r="31" spans="1:2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5.75" customHeight="1" x14ac:dyDescent="0.25">
      <c r="A33" s="12"/>
      <c r="B33" s="12"/>
      <c r="C33" s="12"/>
      <c r="D33" s="45" t="s">
        <v>457</v>
      </c>
      <c r="E33" s="45"/>
      <c r="F33" s="45"/>
      <c r="G33" s="45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5.75" x14ac:dyDescent="0.25">
      <c r="A34" s="12"/>
      <c r="B34" s="12"/>
      <c r="C34" s="12"/>
      <c r="D34" s="42"/>
      <c r="E34" s="42"/>
      <c r="F34" s="42" t="s">
        <v>458</v>
      </c>
      <c r="G34" s="4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5.75" x14ac:dyDescent="0.25">
      <c r="A35" s="12"/>
      <c r="B35" s="12"/>
      <c r="C35" s="12"/>
      <c r="D35" s="42"/>
      <c r="E35" s="42"/>
      <c r="F35" s="42"/>
      <c r="G35" s="42" t="s">
        <v>459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5.75" x14ac:dyDescent="0.25">
      <c r="A36" s="12"/>
      <c r="B36" s="12"/>
      <c r="C36" s="12"/>
      <c r="D36" s="42"/>
      <c r="E36" s="42"/>
      <c r="F36" s="42"/>
      <c r="G36" s="42" t="s">
        <v>461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12"/>
      <c r="B37" s="12"/>
      <c r="C37" s="12"/>
      <c r="D37" s="6"/>
      <c r="E37" s="6"/>
      <c r="F37" s="6"/>
      <c r="G37" s="6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12"/>
      <c r="B38" s="12"/>
      <c r="C38" s="12"/>
      <c r="D38" s="6"/>
      <c r="E38" s="6"/>
      <c r="F38" s="6"/>
      <c r="G38" s="6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</sheetData>
  <sortState ref="A9:V30">
    <sortCondition descending="1" ref="T9:T30"/>
  </sortState>
  <mergeCells count="27">
    <mergeCell ref="U6:U8"/>
    <mergeCell ref="Q6:Q8"/>
    <mergeCell ref="M6:M8"/>
    <mergeCell ref="R6:R8"/>
    <mergeCell ref="S6:S8"/>
    <mergeCell ref="T6:T8"/>
    <mergeCell ref="J6:J8"/>
    <mergeCell ref="K6:K8"/>
    <mergeCell ref="N6:N8"/>
    <mergeCell ref="O6:O8"/>
    <mergeCell ref="P6:P8"/>
    <mergeCell ref="D33:G33"/>
    <mergeCell ref="A1:V1"/>
    <mergeCell ref="A2:V2"/>
    <mergeCell ref="A3:V3"/>
    <mergeCell ref="A4:V4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V6:V8"/>
    <mergeCell ref="L6:L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75" zoomScaleNormal="75" workbookViewId="0">
      <selection activeCell="G49" sqref="G49"/>
    </sheetView>
  </sheetViews>
  <sheetFormatPr defaultRowHeight="15" x14ac:dyDescent="0.25"/>
  <cols>
    <col min="1" max="1" width="5.28515625" customWidth="1"/>
    <col min="2" max="2" width="14.85546875" customWidth="1"/>
    <col min="3" max="3" width="11.140625" customWidth="1"/>
    <col min="4" max="4" width="17.28515625" customWidth="1"/>
    <col min="5" max="5" width="5" customWidth="1"/>
    <col min="6" max="6" width="12.140625" customWidth="1"/>
    <col min="7" max="7" width="43.42578125" customWidth="1"/>
    <col min="8" max="8" width="5.42578125" customWidth="1"/>
    <col min="9" max="9" width="10.28515625" customWidth="1"/>
    <col min="10" max="10" width="10.28515625" style="6" customWidth="1"/>
    <col min="11" max="21" width="13" style="6" customWidth="1"/>
    <col min="22" max="22" width="36" customWidth="1"/>
  </cols>
  <sheetData>
    <row r="1" spans="1:22" ht="25.5" x14ac:dyDescent="0.6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5.5" x14ac:dyDescent="0.65">
      <c r="A2" s="2"/>
      <c r="B2" s="2"/>
      <c r="C2" s="2"/>
      <c r="D2" s="46" t="s">
        <v>404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5.5" x14ac:dyDescent="0.65">
      <c r="A3" s="2"/>
      <c r="B3" s="2"/>
      <c r="C3" s="2"/>
      <c r="D3" s="46" t="s">
        <v>405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5.75" customHeight="1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8" customHeight="1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42" customHeight="1" x14ac:dyDescent="0.25">
      <c r="A6" s="47" t="s">
        <v>0</v>
      </c>
      <c r="B6" s="47" t="s">
        <v>1</v>
      </c>
      <c r="C6" s="47" t="s">
        <v>2</v>
      </c>
      <c r="D6" s="47" t="s">
        <v>3</v>
      </c>
      <c r="E6" s="47" t="s">
        <v>4</v>
      </c>
      <c r="F6" s="47" t="s">
        <v>5</v>
      </c>
      <c r="G6" s="47" t="s">
        <v>6</v>
      </c>
      <c r="H6" s="47" t="s">
        <v>9</v>
      </c>
      <c r="I6" s="47" t="s">
        <v>8</v>
      </c>
      <c r="J6" s="43" t="s">
        <v>452</v>
      </c>
      <c r="K6" s="43" t="s">
        <v>439</v>
      </c>
      <c r="L6" s="43" t="s">
        <v>440</v>
      </c>
      <c r="M6" s="43" t="s">
        <v>441</v>
      </c>
      <c r="N6" s="43" t="s">
        <v>442</v>
      </c>
      <c r="O6" s="43" t="s">
        <v>443</v>
      </c>
      <c r="P6" s="43" t="s">
        <v>444</v>
      </c>
      <c r="Q6" s="43" t="s">
        <v>445</v>
      </c>
      <c r="R6" s="43" t="s">
        <v>446</v>
      </c>
      <c r="S6" s="43" t="s">
        <v>447</v>
      </c>
      <c r="T6" s="43" t="s">
        <v>449</v>
      </c>
      <c r="U6" s="43" t="s">
        <v>450</v>
      </c>
      <c r="V6" s="47" t="s">
        <v>7</v>
      </c>
    </row>
    <row r="7" spans="1:22" ht="23.25" hidden="1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47"/>
    </row>
    <row r="8" spans="1:22" ht="9.75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</row>
    <row r="9" spans="1:22" s="7" customFormat="1" ht="45.75" customHeight="1" x14ac:dyDescent="0.25">
      <c r="A9" s="10">
        <v>1</v>
      </c>
      <c r="B9" s="10" t="s">
        <v>171</v>
      </c>
      <c r="C9" s="10" t="s">
        <v>172</v>
      </c>
      <c r="D9" s="10" t="s">
        <v>173</v>
      </c>
      <c r="E9" s="10" t="s">
        <v>35</v>
      </c>
      <c r="F9" s="15">
        <v>38441</v>
      </c>
      <c r="G9" s="10" t="s">
        <v>170</v>
      </c>
      <c r="H9" s="10">
        <v>11</v>
      </c>
      <c r="I9" s="10" t="s">
        <v>28</v>
      </c>
      <c r="J9" s="10" t="s">
        <v>462</v>
      </c>
      <c r="K9" s="10">
        <v>9</v>
      </c>
      <c r="L9" s="10">
        <v>6</v>
      </c>
      <c r="M9" s="10">
        <v>10</v>
      </c>
      <c r="N9" s="10">
        <v>4</v>
      </c>
      <c r="O9" s="10">
        <v>7</v>
      </c>
      <c r="P9" s="10">
        <v>15</v>
      </c>
      <c r="Q9" s="10">
        <v>10</v>
      </c>
      <c r="R9" s="10">
        <v>4</v>
      </c>
      <c r="S9" s="10">
        <v>28</v>
      </c>
      <c r="T9" s="10">
        <f t="shared" ref="T9:T37" si="0">SUM(K9:S9)</f>
        <v>93</v>
      </c>
      <c r="U9" s="10">
        <f t="shared" ref="U9:U37" si="1">T9*100/100</f>
        <v>93</v>
      </c>
      <c r="V9" s="10" t="s">
        <v>127</v>
      </c>
    </row>
    <row r="10" spans="1:22" s="7" customFormat="1" ht="24" customHeight="1" x14ac:dyDescent="0.25">
      <c r="A10" s="10">
        <v>2</v>
      </c>
      <c r="B10" s="10" t="s">
        <v>73</v>
      </c>
      <c r="C10" s="10" t="s">
        <v>74</v>
      </c>
      <c r="D10" s="10" t="s">
        <v>75</v>
      </c>
      <c r="E10" s="10" t="s">
        <v>35</v>
      </c>
      <c r="F10" s="15">
        <v>38675</v>
      </c>
      <c r="G10" s="10" t="s">
        <v>76</v>
      </c>
      <c r="H10" s="10">
        <v>11</v>
      </c>
      <c r="I10" s="10" t="s">
        <v>28</v>
      </c>
      <c r="J10" s="10" t="s">
        <v>454</v>
      </c>
      <c r="K10" s="10">
        <v>2</v>
      </c>
      <c r="L10" s="10">
        <v>6</v>
      </c>
      <c r="M10" s="10">
        <v>10</v>
      </c>
      <c r="N10" s="10">
        <v>4</v>
      </c>
      <c r="O10" s="10">
        <v>7</v>
      </c>
      <c r="P10" s="10">
        <v>5</v>
      </c>
      <c r="Q10" s="10">
        <v>10</v>
      </c>
      <c r="R10" s="10">
        <v>4</v>
      </c>
      <c r="S10" s="10">
        <v>30</v>
      </c>
      <c r="T10" s="10">
        <f t="shared" si="0"/>
        <v>78</v>
      </c>
      <c r="U10" s="10">
        <f t="shared" si="1"/>
        <v>78</v>
      </c>
      <c r="V10" s="10" t="s">
        <v>77</v>
      </c>
    </row>
    <row r="11" spans="1:22" s="7" customFormat="1" ht="42.75" customHeight="1" x14ac:dyDescent="0.25">
      <c r="A11" s="10">
        <v>3</v>
      </c>
      <c r="B11" s="10" t="s">
        <v>168</v>
      </c>
      <c r="C11" s="10" t="s">
        <v>169</v>
      </c>
      <c r="D11" s="10" t="s">
        <v>37</v>
      </c>
      <c r="E11" s="10" t="s">
        <v>38</v>
      </c>
      <c r="F11" s="15">
        <v>38505</v>
      </c>
      <c r="G11" s="10" t="s">
        <v>170</v>
      </c>
      <c r="H11" s="10">
        <v>11</v>
      </c>
      <c r="I11" s="10" t="s">
        <v>28</v>
      </c>
      <c r="J11" s="10" t="s">
        <v>454</v>
      </c>
      <c r="K11" s="10">
        <v>9</v>
      </c>
      <c r="L11" s="10">
        <v>6</v>
      </c>
      <c r="M11" s="10">
        <v>10</v>
      </c>
      <c r="N11" s="10">
        <v>4</v>
      </c>
      <c r="O11" s="10">
        <v>7</v>
      </c>
      <c r="P11" s="10">
        <v>10</v>
      </c>
      <c r="Q11" s="10">
        <v>10</v>
      </c>
      <c r="R11" s="10">
        <v>4</v>
      </c>
      <c r="S11" s="10">
        <v>18</v>
      </c>
      <c r="T11" s="10">
        <f t="shared" si="0"/>
        <v>78</v>
      </c>
      <c r="U11" s="10">
        <f t="shared" si="1"/>
        <v>78</v>
      </c>
      <c r="V11" s="10" t="s">
        <v>127</v>
      </c>
    </row>
    <row r="12" spans="1:22" s="7" customFormat="1" ht="47.25" x14ac:dyDescent="0.25">
      <c r="A12" s="10">
        <v>4</v>
      </c>
      <c r="B12" s="10" t="s">
        <v>119</v>
      </c>
      <c r="C12" s="10" t="s">
        <v>40</v>
      </c>
      <c r="D12" s="10" t="s">
        <v>120</v>
      </c>
      <c r="E12" s="10" t="s">
        <v>35</v>
      </c>
      <c r="F12" s="15">
        <v>38471</v>
      </c>
      <c r="G12" s="10" t="s">
        <v>101</v>
      </c>
      <c r="H12" s="10">
        <v>11</v>
      </c>
      <c r="I12" s="10" t="s">
        <v>28</v>
      </c>
      <c r="J12" s="10" t="s">
        <v>454</v>
      </c>
      <c r="K12" s="10">
        <v>5</v>
      </c>
      <c r="L12" s="10">
        <v>6</v>
      </c>
      <c r="M12" s="10">
        <v>8</v>
      </c>
      <c r="N12" s="10">
        <v>4</v>
      </c>
      <c r="O12" s="10">
        <v>7</v>
      </c>
      <c r="P12" s="10">
        <v>11</v>
      </c>
      <c r="Q12" s="10">
        <v>8</v>
      </c>
      <c r="R12" s="10">
        <v>3</v>
      </c>
      <c r="S12" s="10">
        <v>25</v>
      </c>
      <c r="T12" s="10">
        <f t="shared" si="0"/>
        <v>77</v>
      </c>
      <c r="U12" s="10">
        <f t="shared" si="1"/>
        <v>77</v>
      </c>
      <c r="V12" s="10" t="s">
        <v>107</v>
      </c>
    </row>
    <row r="13" spans="1:22" s="7" customFormat="1" ht="31.5" x14ac:dyDescent="0.25">
      <c r="A13" s="10">
        <v>5</v>
      </c>
      <c r="B13" s="10" t="s">
        <v>207</v>
      </c>
      <c r="C13" s="10" t="s">
        <v>172</v>
      </c>
      <c r="D13" s="10" t="s">
        <v>159</v>
      </c>
      <c r="E13" s="10" t="s">
        <v>35</v>
      </c>
      <c r="F13" s="15">
        <v>38620</v>
      </c>
      <c r="G13" s="10" t="s">
        <v>222</v>
      </c>
      <c r="H13" s="10">
        <v>11</v>
      </c>
      <c r="I13" s="10" t="s">
        <v>28</v>
      </c>
      <c r="J13" s="10" t="s">
        <v>454</v>
      </c>
      <c r="K13" s="10">
        <v>8</v>
      </c>
      <c r="L13" s="10">
        <v>6</v>
      </c>
      <c r="M13" s="10">
        <v>10</v>
      </c>
      <c r="N13" s="10">
        <v>4</v>
      </c>
      <c r="O13" s="10">
        <v>7</v>
      </c>
      <c r="P13" s="10">
        <v>14</v>
      </c>
      <c r="Q13" s="10">
        <v>5</v>
      </c>
      <c r="R13" s="10">
        <v>1</v>
      </c>
      <c r="S13" s="10">
        <v>21</v>
      </c>
      <c r="T13" s="10">
        <f t="shared" si="0"/>
        <v>76</v>
      </c>
      <c r="U13" s="10">
        <f t="shared" si="1"/>
        <v>76</v>
      </c>
      <c r="V13" s="10" t="s">
        <v>243</v>
      </c>
    </row>
    <row r="14" spans="1:22" s="7" customFormat="1" ht="31.5" x14ac:dyDescent="0.25">
      <c r="A14" s="10">
        <v>6</v>
      </c>
      <c r="B14" s="10" t="s">
        <v>329</v>
      </c>
      <c r="C14" s="10" t="s">
        <v>201</v>
      </c>
      <c r="D14" s="10" t="s">
        <v>246</v>
      </c>
      <c r="E14" s="10" t="s">
        <v>38</v>
      </c>
      <c r="F14" s="15">
        <v>38739</v>
      </c>
      <c r="G14" s="10" t="s">
        <v>317</v>
      </c>
      <c r="H14" s="10">
        <v>11</v>
      </c>
      <c r="I14" s="10" t="s">
        <v>28</v>
      </c>
      <c r="J14" s="10" t="s">
        <v>454</v>
      </c>
      <c r="K14" s="10">
        <v>4</v>
      </c>
      <c r="L14" s="10">
        <v>5</v>
      </c>
      <c r="M14" s="10">
        <v>8</v>
      </c>
      <c r="N14" s="10">
        <v>2</v>
      </c>
      <c r="O14" s="10">
        <v>6</v>
      </c>
      <c r="P14" s="10">
        <v>6</v>
      </c>
      <c r="Q14" s="10">
        <v>10</v>
      </c>
      <c r="R14" s="10">
        <v>3</v>
      </c>
      <c r="S14" s="10">
        <v>28</v>
      </c>
      <c r="T14" s="10">
        <f t="shared" si="0"/>
        <v>72</v>
      </c>
      <c r="U14" s="10">
        <f t="shared" si="1"/>
        <v>72</v>
      </c>
      <c r="V14" s="10" t="s">
        <v>330</v>
      </c>
    </row>
    <row r="15" spans="1:22" s="7" customFormat="1" ht="15.75" x14ac:dyDescent="0.25">
      <c r="A15" s="10">
        <v>7</v>
      </c>
      <c r="B15" s="10" t="s">
        <v>214</v>
      </c>
      <c r="C15" s="10" t="s">
        <v>215</v>
      </c>
      <c r="D15" s="10" t="s">
        <v>216</v>
      </c>
      <c r="E15" s="10" t="s">
        <v>35</v>
      </c>
      <c r="F15" s="15">
        <v>39140</v>
      </c>
      <c r="G15" s="10" t="s">
        <v>181</v>
      </c>
      <c r="H15" s="10">
        <v>11</v>
      </c>
      <c r="I15" s="10" t="s">
        <v>28</v>
      </c>
      <c r="J15" s="10" t="s">
        <v>454</v>
      </c>
      <c r="K15" s="10">
        <v>4</v>
      </c>
      <c r="L15" s="10">
        <v>5</v>
      </c>
      <c r="M15" s="10">
        <v>9</v>
      </c>
      <c r="N15" s="10">
        <v>4</v>
      </c>
      <c r="O15" s="10">
        <v>7</v>
      </c>
      <c r="P15" s="10">
        <v>12</v>
      </c>
      <c r="Q15" s="10">
        <v>0</v>
      </c>
      <c r="R15" s="10">
        <v>3</v>
      </c>
      <c r="S15" s="10">
        <v>26</v>
      </c>
      <c r="T15" s="10">
        <f t="shared" si="0"/>
        <v>70</v>
      </c>
      <c r="U15" s="10">
        <f t="shared" si="1"/>
        <v>70</v>
      </c>
      <c r="V15" s="10" t="s">
        <v>182</v>
      </c>
    </row>
    <row r="16" spans="1:22" s="7" customFormat="1" ht="34.5" customHeight="1" x14ac:dyDescent="0.25">
      <c r="A16" s="10">
        <v>8</v>
      </c>
      <c r="B16" s="10" t="s">
        <v>123</v>
      </c>
      <c r="C16" s="10" t="s">
        <v>49</v>
      </c>
      <c r="D16" s="10" t="s">
        <v>34</v>
      </c>
      <c r="E16" s="10" t="s">
        <v>35</v>
      </c>
      <c r="F16" s="15">
        <v>38531</v>
      </c>
      <c r="G16" s="10" t="s">
        <v>101</v>
      </c>
      <c r="H16" s="10">
        <v>11</v>
      </c>
      <c r="I16" s="10" t="s">
        <v>28</v>
      </c>
      <c r="J16" s="10"/>
      <c r="K16" s="10">
        <v>5</v>
      </c>
      <c r="L16" s="10">
        <v>6</v>
      </c>
      <c r="M16" s="10">
        <v>10</v>
      </c>
      <c r="N16" s="10">
        <v>4</v>
      </c>
      <c r="O16" s="10">
        <v>7</v>
      </c>
      <c r="P16" s="10">
        <v>12</v>
      </c>
      <c r="Q16" s="10">
        <v>8</v>
      </c>
      <c r="R16" s="10">
        <v>3</v>
      </c>
      <c r="S16" s="10">
        <v>12</v>
      </c>
      <c r="T16" s="10">
        <f t="shared" si="0"/>
        <v>67</v>
      </c>
      <c r="U16" s="10">
        <f t="shared" si="1"/>
        <v>67</v>
      </c>
      <c r="V16" s="10" t="s">
        <v>107</v>
      </c>
    </row>
    <row r="17" spans="1:22" s="7" customFormat="1" ht="31.5" x14ac:dyDescent="0.25">
      <c r="A17" s="10">
        <v>9</v>
      </c>
      <c r="B17" s="14" t="s">
        <v>304</v>
      </c>
      <c r="C17" s="14" t="s">
        <v>49</v>
      </c>
      <c r="D17" s="14" t="s">
        <v>53</v>
      </c>
      <c r="E17" s="14" t="s">
        <v>38</v>
      </c>
      <c r="F17" s="13">
        <v>38734</v>
      </c>
      <c r="G17" s="14" t="s">
        <v>366</v>
      </c>
      <c r="H17" s="10">
        <v>11</v>
      </c>
      <c r="I17" s="10" t="s">
        <v>28</v>
      </c>
      <c r="J17" s="10"/>
      <c r="K17" s="10">
        <v>7</v>
      </c>
      <c r="L17" s="10">
        <v>5</v>
      </c>
      <c r="M17" s="10">
        <v>9</v>
      </c>
      <c r="N17" s="10">
        <v>4</v>
      </c>
      <c r="O17" s="10">
        <v>5</v>
      </c>
      <c r="P17" s="10">
        <v>5</v>
      </c>
      <c r="Q17" s="10">
        <v>2</v>
      </c>
      <c r="R17" s="10">
        <v>2</v>
      </c>
      <c r="S17" s="10">
        <v>23</v>
      </c>
      <c r="T17" s="10">
        <f t="shared" si="0"/>
        <v>62</v>
      </c>
      <c r="U17" s="10">
        <f t="shared" si="1"/>
        <v>62</v>
      </c>
      <c r="V17" s="14" t="s">
        <v>367</v>
      </c>
    </row>
    <row r="18" spans="1:22" s="7" customFormat="1" ht="31.5" x14ac:dyDescent="0.25">
      <c r="A18" s="10">
        <v>10</v>
      </c>
      <c r="B18" s="10" t="s">
        <v>251</v>
      </c>
      <c r="C18" s="10" t="s">
        <v>252</v>
      </c>
      <c r="D18" s="10" t="s">
        <v>253</v>
      </c>
      <c r="E18" s="10" t="s">
        <v>38</v>
      </c>
      <c r="F18" s="15">
        <v>38575</v>
      </c>
      <c r="G18" s="10" t="s">
        <v>222</v>
      </c>
      <c r="H18" s="10">
        <v>11</v>
      </c>
      <c r="I18" s="10" t="s">
        <v>28</v>
      </c>
      <c r="J18" s="10"/>
      <c r="K18" s="10">
        <v>9</v>
      </c>
      <c r="L18" s="10">
        <v>6</v>
      </c>
      <c r="M18" s="10">
        <v>5</v>
      </c>
      <c r="N18" s="10">
        <v>2</v>
      </c>
      <c r="O18" s="10">
        <v>3</v>
      </c>
      <c r="P18" s="10">
        <v>15</v>
      </c>
      <c r="Q18" s="10">
        <v>0</v>
      </c>
      <c r="R18" s="10">
        <v>0</v>
      </c>
      <c r="S18" s="10">
        <v>20</v>
      </c>
      <c r="T18" s="10">
        <f t="shared" si="0"/>
        <v>60</v>
      </c>
      <c r="U18" s="10">
        <f t="shared" si="1"/>
        <v>60</v>
      </c>
      <c r="V18" s="10" t="s">
        <v>243</v>
      </c>
    </row>
    <row r="19" spans="1:22" s="7" customFormat="1" ht="15.75" x14ac:dyDescent="0.25">
      <c r="A19" s="10">
        <v>11</v>
      </c>
      <c r="B19" s="10" t="s">
        <v>335</v>
      </c>
      <c r="C19" s="10" t="s">
        <v>146</v>
      </c>
      <c r="D19" s="10" t="s">
        <v>336</v>
      </c>
      <c r="E19" s="10" t="s">
        <v>35</v>
      </c>
      <c r="F19" s="15">
        <v>38413</v>
      </c>
      <c r="G19" s="10" t="s">
        <v>337</v>
      </c>
      <c r="H19" s="10">
        <v>11</v>
      </c>
      <c r="I19" s="10" t="s">
        <v>28</v>
      </c>
      <c r="J19" s="10"/>
      <c r="K19" s="10">
        <v>2</v>
      </c>
      <c r="L19" s="10">
        <v>4</v>
      </c>
      <c r="M19" s="10">
        <v>8</v>
      </c>
      <c r="N19" s="10">
        <v>2</v>
      </c>
      <c r="O19" s="10">
        <v>4</v>
      </c>
      <c r="P19" s="10">
        <v>11</v>
      </c>
      <c r="Q19" s="10">
        <v>3</v>
      </c>
      <c r="R19" s="10">
        <v>1</v>
      </c>
      <c r="S19" s="10">
        <v>21</v>
      </c>
      <c r="T19" s="10">
        <f t="shared" si="0"/>
        <v>56</v>
      </c>
      <c r="U19" s="10">
        <f t="shared" si="1"/>
        <v>56</v>
      </c>
      <c r="V19" s="10" t="s">
        <v>338</v>
      </c>
    </row>
    <row r="20" spans="1:22" s="7" customFormat="1" ht="15.75" x14ac:dyDescent="0.25">
      <c r="A20" s="10">
        <v>12</v>
      </c>
      <c r="B20" s="18" t="s">
        <v>44</v>
      </c>
      <c r="C20" s="18" t="s">
        <v>45</v>
      </c>
      <c r="D20" s="18" t="s">
        <v>46</v>
      </c>
      <c r="E20" s="18" t="s">
        <v>35</v>
      </c>
      <c r="F20" s="19">
        <v>38617</v>
      </c>
      <c r="G20" s="18" t="s">
        <v>42</v>
      </c>
      <c r="H20" s="10">
        <v>11</v>
      </c>
      <c r="I20" s="10" t="s">
        <v>28</v>
      </c>
      <c r="J20" s="10"/>
      <c r="K20" s="10">
        <v>9</v>
      </c>
      <c r="L20" s="10">
        <v>5</v>
      </c>
      <c r="M20" s="10">
        <v>6</v>
      </c>
      <c r="N20" s="10">
        <v>2</v>
      </c>
      <c r="O20" s="10">
        <v>0</v>
      </c>
      <c r="P20" s="10">
        <v>12</v>
      </c>
      <c r="Q20" s="10">
        <v>0</v>
      </c>
      <c r="R20" s="10">
        <v>1</v>
      </c>
      <c r="S20" s="10">
        <v>16</v>
      </c>
      <c r="T20" s="10">
        <f t="shared" si="0"/>
        <v>51</v>
      </c>
      <c r="U20" s="10">
        <f t="shared" si="1"/>
        <v>51</v>
      </c>
      <c r="V20" s="18" t="s">
        <v>47</v>
      </c>
    </row>
    <row r="21" spans="1:22" s="7" customFormat="1" ht="47.25" x14ac:dyDescent="0.25">
      <c r="A21" s="10">
        <v>13</v>
      </c>
      <c r="B21" s="8" t="s">
        <v>314</v>
      </c>
      <c r="C21" s="8" t="s">
        <v>17</v>
      </c>
      <c r="D21" s="8" t="s">
        <v>286</v>
      </c>
      <c r="E21" s="8" t="s">
        <v>38</v>
      </c>
      <c r="F21" s="9">
        <v>38892</v>
      </c>
      <c r="G21" s="8" t="s">
        <v>275</v>
      </c>
      <c r="H21" s="10">
        <v>11</v>
      </c>
      <c r="I21" s="10" t="s">
        <v>28</v>
      </c>
      <c r="J21" s="10"/>
      <c r="K21" s="10">
        <v>3</v>
      </c>
      <c r="L21" s="10">
        <v>6</v>
      </c>
      <c r="M21" s="10">
        <v>8</v>
      </c>
      <c r="N21" s="10">
        <v>2</v>
      </c>
      <c r="O21" s="10">
        <v>4</v>
      </c>
      <c r="P21" s="10">
        <v>6</v>
      </c>
      <c r="Q21" s="10">
        <v>3</v>
      </c>
      <c r="R21" s="10">
        <v>2</v>
      </c>
      <c r="S21" s="10">
        <v>17</v>
      </c>
      <c r="T21" s="10">
        <f t="shared" si="0"/>
        <v>51</v>
      </c>
      <c r="U21" s="10">
        <f t="shared" si="1"/>
        <v>51</v>
      </c>
      <c r="V21" s="8" t="s">
        <v>313</v>
      </c>
    </row>
    <row r="22" spans="1:22" s="7" customFormat="1" ht="47.25" x14ac:dyDescent="0.25">
      <c r="A22" s="10">
        <v>14</v>
      </c>
      <c r="B22" s="10" t="s">
        <v>117</v>
      </c>
      <c r="C22" s="10" t="s">
        <v>121</v>
      </c>
      <c r="D22" s="10" t="s">
        <v>122</v>
      </c>
      <c r="E22" s="10" t="s">
        <v>35</v>
      </c>
      <c r="F22" s="15">
        <v>38704</v>
      </c>
      <c r="G22" s="10" t="s">
        <v>101</v>
      </c>
      <c r="H22" s="10">
        <v>11</v>
      </c>
      <c r="I22" s="10" t="s">
        <v>28</v>
      </c>
      <c r="J22" s="10"/>
      <c r="K22" s="10">
        <v>5</v>
      </c>
      <c r="L22" s="10">
        <v>6</v>
      </c>
      <c r="M22" s="10">
        <v>8</v>
      </c>
      <c r="N22" s="10">
        <v>4</v>
      </c>
      <c r="O22" s="10">
        <v>6</v>
      </c>
      <c r="P22" s="10">
        <v>3</v>
      </c>
      <c r="Q22" s="10">
        <v>8</v>
      </c>
      <c r="R22" s="10">
        <v>1</v>
      </c>
      <c r="S22" s="10">
        <v>9</v>
      </c>
      <c r="T22" s="10">
        <f t="shared" si="0"/>
        <v>50</v>
      </c>
      <c r="U22" s="10">
        <f t="shared" si="1"/>
        <v>50</v>
      </c>
      <c r="V22" s="10" t="s">
        <v>107</v>
      </c>
    </row>
    <row r="23" spans="1:22" s="7" customFormat="1" ht="31.5" x14ac:dyDescent="0.25">
      <c r="A23" s="10">
        <v>15</v>
      </c>
      <c r="B23" s="10" t="s">
        <v>217</v>
      </c>
      <c r="C23" s="10" t="s">
        <v>218</v>
      </c>
      <c r="D23" s="10" t="s">
        <v>63</v>
      </c>
      <c r="E23" s="10" t="s">
        <v>38</v>
      </c>
      <c r="F23" s="15">
        <v>38434</v>
      </c>
      <c r="G23" s="10" t="s">
        <v>181</v>
      </c>
      <c r="H23" s="10">
        <v>11</v>
      </c>
      <c r="I23" s="10" t="s">
        <v>28</v>
      </c>
      <c r="J23" s="10"/>
      <c r="K23" s="10">
        <v>0</v>
      </c>
      <c r="L23" s="10">
        <v>3</v>
      </c>
      <c r="M23" s="10">
        <v>8</v>
      </c>
      <c r="N23" s="10">
        <v>0</v>
      </c>
      <c r="O23" s="10">
        <v>7</v>
      </c>
      <c r="P23" s="10">
        <v>1</v>
      </c>
      <c r="Q23" s="10">
        <v>4</v>
      </c>
      <c r="R23" s="10">
        <v>0</v>
      </c>
      <c r="S23" s="10">
        <v>18</v>
      </c>
      <c r="T23" s="10">
        <f t="shared" si="0"/>
        <v>41</v>
      </c>
      <c r="U23" s="10">
        <f t="shared" si="1"/>
        <v>41</v>
      </c>
      <c r="V23" s="10" t="s">
        <v>182</v>
      </c>
    </row>
    <row r="24" spans="1:22" s="7" customFormat="1" ht="15.75" x14ac:dyDescent="0.25">
      <c r="A24" s="10">
        <v>16</v>
      </c>
      <c r="B24" s="10" t="s">
        <v>339</v>
      </c>
      <c r="C24" s="10" t="s">
        <v>340</v>
      </c>
      <c r="D24" s="10" t="s">
        <v>273</v>
      </c>
      <c r="E24" s="10" t="s">
        <v>38</v>
      </c>
      <c r="F24" s="15">
        <v>38617</v>
      </c>
      <c r="G24" s="10" t="s">
        <v>337</v>
      </c>
      <c r="H24" s="10">
        <v>11</v>
      </c>
      <c r="I24" s="10" t="s">
        <v>28</v>
      </c>
      <c r="J24" s="10"/>
      <c r="K24" s="10">
        <v>0</v>
      </c>
      <c r="L24" s="10">
        <v>4</v>
      </c>
      <c r="M24" s="10">
        <v>8</v>
      </c>
      <c r="N24" s="10">
        <v>0</v>
      </c>
      <c r="O24" s="10">
        <v>5</v>
      </c>
      <c r="P24" s="10">
        <v>10</v>
      </c>
      <c r="Q24" s="10">
        <v>0</v>
      </c>
      <c r="R24" s="10">
        <v>0</v>
      </c>
      <c r="S24" s="10">
        <v>14</v>
      </c>
      <c r="T24" s="10">
        <f t="shared" si="0"/>
        <v>41</v>
      </c>
      <c r="U24" s="10">
        <f t="shared" si="1"/>
        <v>41</v>
      </c>
      <c r="V24" s="10" t="s">
        <v>338</v>
      </c>
    </row>
    <row r="25" spans="1:22" s="7" customFormat="1" ht="15.75" x14ac:dyDescent="0.25">
      <c r="A25" s="10">
        <v>17</v>
      </c>
      <c r="B25" s="10" t="s">
        <v>96</v>
      </c>
      <c r="C25" s="10" t="s">
        <v>97</v>
      </c>
      <c r="D25" s="10" t="s">
        <v>46</v>
      </c>
      <c r="E25" s="10" t="s">
        <v>35</v>
      </c>
      <c r="F25" s="15">
        <v>38525</v>
      </c>
      <c r="G25" s="10" t="s">
        <v>95</v>
      </c>
      <c r="H25" s="10">
        <v>11</v>
      </c>
      <c r="I25" s="10" t="s">
        <v>28</v>
      </c>
      <c r="J25" s="10"/>
      <c r="K25" s="10">
        <v>3</v>
      </c>
      <c r="L25" s="10">
        <v>4</v>
      </c>
      <c r="M25" s="10">
        <v>5</v>
      </c>
      <c r="N25" s="10">
        <v>0</v>
      </c>
      <c r="O25" s="10">
        <v>2</v>
      </c>
      <c r="P25" s="10">
        <v>8</v>
      </c>
      <c r="Q25" s="10">
        <v>2</v>
      </c>
      <c r="R25" s="10">
        <v>3</v>
      </c>
      <c r="S25" s="10">
        <v>11</v>
      </c>
      <c r="T25" s="10">
        <f t="shared" si="0"/>
        <v>38</v>
      </c>
      <c r="U25" s="10">
        <f t="shared" si="1"/>
        <v>38</v>
      </c>
      <c r="V25" s="10" t="s">
        <v>82</v>
      </c>
    </row>
    <row r="26" spans="1:22" s="7" customFormat="1" ht="15.75" x14ac:dyDescent="0.25">
      <c r="A26" s="10">
        <v>18</v>
      </c>
      <c r="B26" s="10" t="s">
        <v>345</v>
      </c>
      <c r="C26" s="10" t="s">
        <v>346</v>
      </c>
      <c r="D26" s="10" t="s">
        <v>323</v>
      </c>
      <c r="E26" s="10" t="s">
        <v>38</v>
      </c>
      <c r="F26" s="15">
        <v>38746</v>
      </c>
      <c r="G26" s="10" t="s">
        <v>337</v>
      </c>
      <c r="H26" s="10">
        <v>11</v>
      </c>
      <c r="I26" s="10" t="s">
        <v>28</v>
      </c>
      <c r="J26" s="10"/>
      <c r="K26" s="10">
        <v>1</v>
      </c>
      <c r="L26" s="10">
        <v>4</v>
      </c>
      <c r="M26" s="10">
        <v>1</v>
      </c>
      <c r="N26" s="10">
        <v>4</v>
      </c>
      <c r="O26" s="10">
        <v>1</v>
      </c>
      <c r="P26" s="10">
        <v>4</v>
      </c>
      <c r="Q26" s="10">
        <v>3</v>
      </c>
      <c r="R26" s="10">
        <v>0</v>
      </c>
      <c r="S26" s="10">
        <v>20</v>
      </c>
      <c r="T26" s="10">
        <f t="shared" si="0"/>
        <v>38</v>
      </c>
      <c r="U26" s="10">
        <f t="shared" si="1"/>
        <v>38</v>
      </c>
      <c r="V26" s="10" t="s">
        <v>344</v>
      </c>
    </row>
    <row r="27" spans="1:22" s="7" customFormat="1" ht="31.5" x14ac:dyDescent="0.25">
      <c r="A27" s="10">
        <v>19</v>
      </c>
      <c r="B27" s="10" t="s">
        <v>177</v>
      </c>
      <c r="C27" s="10" t="s">
        <v>178</v>
      </c>
      <c r="D27" s="10" t="s">
        <v>34</v>
      </c>
      <c r="E27" s="10" t="s">
        <v>35</v>
      </c>
      <c r="F27" s="15">
        <v>38506</v>
      </c>
      <c r="G27" s="10" t="s">
        <v>170</v>
      </c>
      <c r="H27" s="10">
        <v>11</v>
      </c>
      <c r="I27" s="10" t="s">
        <v>28</v>
      </c>
      <c r="J27" s="10"/>
      <c r="K27" s="10">
        <v>2</v>
      </c>
      <c r="L27" s="10">
        <v>3</v>
      </c>
      <c r="M27" s="10">
        <v>6</v>
      </c>
      <c r="N27" s="10">
        <v>2</v>
      </c>
      <c r="O27" s="10">
        <v>3</v>
      </c>
      <c r="P27" s="10">
        <v>6</v>
      </c>
      <c r="Q27" s="10">
        <v>2</v>
      </c>
      <c r="R27" s="10">
        <v>0</v>
      </c>
      <c r="S27" s="10">
        <v>10</v>
      </c>
      <c r="T27" s="10">
        <f t="shared" si="0"/>
        <v>34</v>
      </c>
      <c r="U27" s="10">
        <f t="shared" si="1"/>
        <v>34</v>
      </c>
      <c r="V27" s="10" t="s">
        <v>161</v>
      </c>
    </row>
    <row r="28" spans="1:22" s="7" customFormat="1" ht="15.75" x14ac:dyDescent="0.25">
      <c r="A28" s="10">
        <v>20</v>
      </c>
      <c r="B28" s="10" t="s">
        <v>92</v>
      </c>
      <c r="C28" s="10" t="s">
        <v>93</v>
      </c>
      <c r="D28" s="10" t="s">
        <v>94</v>
      </c>
      <c r="E28" s="10" t="s">
        <v>38</v>
      </c>
      <c r="F28" s="15">
        <v>38407</v>
      </c>
      <c r="G28" s="10" t="s">
        <v>95</v>
      </c>
      <c r="H28" s="10">
        <v>11</v>
      </c>
      <c r="I28" s="10" t="s">
        <v>28</v>
      </c>
      <c r="J28" s="10"/>
      <c r="K28" s="10">
        <v>1</v>
      </c>
      <c r="L28" s="10">
        <v>3</v>
      </c>
      <c r="M28" s="10">
        <v>1</v>
      </c>
      <c r="N28" s="10">
        <v>0</v>
      </c>
      <c r="O28" s="10">
        <v>1</v>
      </c>
      <c r="P28" s="10">
        <v>2</v>
      </c>
      <c r="Q28" s="10">
        <v>1</v>
      </c>
      <c r="R28" s="10">
        <v>0</v>
      </c>
      <c r="S28" s="10">
        <v>25</v>
      </c>
      <c r="T28" s="10">
        <f t="shared" si="0"/>
        <v>34</v>
      </c>
      <c r="U28" s="10">
        <f t="shared" si="1"/>
        <v>34</v>
      </c>
      <c r="V28" s="10" t="s">
        <v>82</v>
      </c>
    </row>
    <row r="29" spans="1:22" s="7" customFormat="1" ht="20.45" customHeight="1" x14ac:dyDescent="0.25">
      <c r="A29" s="10">
        <v>21</v>
      </c>
      <c r="B29" s="10" t="s">
        <v>117</v>
      </c>
      <c r="C29" s="10" t="s">
        <v>118</v>
      </c>
      <c r="D29" s="10" t="s">
        <v>88</v>
      </c>
      <c r="E29" s="10" t="s">
        <v>35</v>
      </c>
      <c r="F29" s="15">
        <v>38492</v>
      </c>
      <c r="G29" s="10" t="s">
        <v>101</v>
      </c>
      <c r="H29" s="10">
        <v>11</v>
      </c>
      <c r="I29" s="10" t="s">
        <v>28</v>
      </c>
      <c r="J29" s="10"/>
      <c r="K29" s="10">
        <v>1</v>
      </c>
      <c r="L29" s="10">
        <v>6</v>
      </c>
      <c r="M29" s="10">
        <v>8</v>
      </c>
      <c r="N29" s="10">
        <v>4</v>
      </c>
      <c r="O29" s="10">
        <v>6</v>
      </c>
      <c r="P29" s="10">
        <v>3</v>
      </c>
      <c r="Q29" s="10">
        <v>3</v>
      </c>
      <c r="R29" s="10">
        <v>0</v>
      </c>
      <c r="S29" s="10">
        <v>0</v>
      </c>
      <c r="T29" s="10">
        <f t="shared" si="0"/>
        <v>31</v>
      </c>
      <c r="U29" s="10">
        <f t="shared" si="1"/>
        <v>31</v>
      </c>
      <c r="V29" s="10" t="s">
        <v>107</v>
      </c>
    </row>
    <row r="30" spans="1:22" s="7" customFormat="1" ht="20.45" customHeight="1" x14ac:dyDescent="0.25">
      <c r="A30" s="10">
        <v>22</v>
      </c>
      <c r="B30" s="10" t="s">
        <v>331</v>
      </c>
      <c r="C30" s="10" t="s">
        <v>312</v>
      </c>
      <c r="D30" s="10" t="s">
        <v>332</v>
      </c>
      <c r="E30" s="10" t="s">
        <v>38</v>
      </c>
      <c r="F30" s="15">
        <v>38868</v>
      </c>
      <c r="G30" s="10" t="s">
        <v>317</v>
      </c>
      <c r="H30" s="10">
        <v>11</v>
      </c>
      <c r="I30" s="10" t="s">
        <v>28</v>
      </c>
      <c r="J30" s="10"/>
      <c r="K30" s="10">
        <v>1</v>
      </c>
      <c r="L30" s="10">
        <v>4</v>
      </c>
      <c r="M30" s="10">
        <v>2</v>
      </c>
      <c r="N30" s="10">
        <v>0</v>
      </c>
      <c r="O30" s="10">
        <v>2</v>
      </c>
      <c r="P30" s="10">
        <v>2</v>
      </c>
      <c r="Q30" s="10">
        <v>0</v>
      </c>
      <c r="R30" s="10">
        <v>0</v>
      </c>
      <c r="S30" s="10">
        <v>20</v>
      </c>
      <c r="T30" s="10">
        <f t="shared" si="0"/>
        <v>31</v>
      </c>
      <c r="U30" s="10">
        <f t="shared" si="1"/>
        <v>31</v>
      </c>
      <c r="V30" s="10" t="s">
        <v>330</v>
      </c>
    </row>
    <row r="31" spans="1:22" s="7" customFormat="1" ht="20.45" customHeight="1" x14ac:dyDescent="0.25">
      <c r="A31" s="10">
        <v>23</v>
      </c>
      <c r="B31" s="10" t="s">
        <v>174</v>
      </c>
      <c r="C31" s="10" t="s">
        <v>175</v>
      </c>
      <c r="D31" s="10" t="s">
        <v>176</v>
      </c>
      <c r="E31" s="10" t="s">
        <v>35</v>
      </c>
      <c r="F31" s="15">
        <v>38699</v>
      </c>
      <c r="G31" s="10" t="s">
        <v>170</v>
      </c>
      <c r="H31" s="10">
        <v>11</v>
      </c>
      <c r="I31" s="10" t="s">
        <v>28</v>
      </c>
      <c r="J31" s="10"/>
      <c r="K31" s="10">
        <v>1</v>
      </c>
      <c r="L31" s="10">
        <v>4</v>
      </c>
      <c r="M31" s="10">
        <v>4</v>
      </c>
      <c r="N31" s="10">
        <v>0</v>
      </c>
      <c r="O31" s="10">
        <v>2</v>
      </c>
      <c r="P31" s="10">
        <v>1</v>
      </c>
      <c r="Q31" s="10">
        <v>3</v>
      </c>
      <c r="R31" s="10">
        <v>0</v>
      </c>
      <c r="S31" s="10">
        <v>15</v>
      </c>
      <c r="T31" s="10">
        <f t="shared" si="0"/>
        <v>30</v>
      </c>
      <c r="U31" s="10">
        <f t="shared" si="1"/>
        <v>30</v>
      </c>
      <c r="V31" s="10" t="s">
        <v>161</v>
      </c>
    </row>
    <row r="32" spans="1:22" s="7" customFormat="1" ht="21" customHeight="1" x14ac:dyDescent="0.25">
      <c r="A32" s="10">
        <v>24</v>
      </c>
      <c r="B32" s="10" t="s">
        <v>341</v>
      </c>
      <c r="C32" s="10" t="s">
        <v>342</v>
      </c>
      <c r="D32" s="10" t="s">
        <v>343</v>
      </c>
      <c r="E32" s="10" t="s">
        <v>38</v>
      </c>
      <c r="F32" s="15">
        <v>38609</v>
      </c>
      <c r="G32" s="10" t="s">
        <v>337</v>
      </c>
      <c r="H32" s="10">
        <v>11</v>
      </c>
      <c r="I32" s="10" t="s">
        <v>28</v>
      </c>
      <c r="J32" s="10"/>
      <c r="K32" s="10">
        <v>3</v>
      </c>
      <c r="L32" s="10">
        <v>4</v>
      </c>
      <c r="M32" s="10">
        <v>3</v>
      </c>
      <c r="N32" s="10">
        <v>0</v>
      </c>
      <c r="O32" s="10">
        <v>0</v>
      </c>
      <c r="P32" s="10">
        <v>4</v>
      </c>
      <c r="Q32" s="10">
        <v>3</v>
      </c>
      <c r="R32" s="10">
        <v>1</v>
      </c>
      <c r="S32" s="10">
        <v>9</v>
      </c>
      <c r="T32" s="10">
        <f t="shared" si="0"/>
        <v>27</v>
      </c>
      <c r="U32" s="10">
        <f t="shared" si="1"/>
        <v>27</v>
      </c>
      <c r="V32" s="10" t="s">
        <v>344</v>
      </c>
    </row>
    <row r="33" spans="1:23" s="32" customFormat="1" ht="18.75" customHeight="1" x14ac:dyDescent="0.25">
      <c r="A33" s="10">
        <v>25</v>
      </c>
      <c r="B33" s="10" t="s">
        <v>333</v>
      </c>
      <c r="C33" s="10" t="s">
        <v>334</v>
      </c>
      <c r="D33" s="10" t="s">
        <v>100</v>
      </c>
      <c r="E33" s="10" t="s">
        <v>35</v>
      </c>
      <c r="F33" s="15">
        <v>38868</v>
      </c>
      <c r="G33" s="10" t="s">
        <v>317</v>
      </c>
      <c r="H33" s="10">
        <v>11</v>
      </c>
      <c r="I33" s="10" t="s">
        <v>28</v>
      </c>
      <c r="J33" s="10"/>
      <c r="K33" s="10">
        <v>1</v>
      </c>
      <c r="L33" s="10">
        <v>2</v>
      </c>
      <c r="M33" s="10">
        <v>8</v>
      </c>
      <c r="N33" s="10">
        <v>2</v>
      </c>
      <c r="O33" s="10">
        <v>2</v>
      </c>
      <c r="P33" s="10">
        <v>5</v>
      </c>
      <c r="Q33" s="10">
        <v>1</v>
      </c>
      <c r="R33" s="10">
        <v>2</v>
      </c>
      <c r="S33" s="10">
        <v>0</v>
      </c>
      <c r="T33" s="10">
        <f t="shared" si="0"/>
        <v>23</v>
      </c>
      <c r="U33" s="10">
        <f t="shared" si="1"/>
        <v>23</v>
      </c>
      <c r="V33" s="10" t="s">
        <v>330</v>
      </c>
    </row>
    <row r="34" spans="1:23" s="32" customFormat="1" ht="16.5" customHeight="1" x14ac:dyDescent="0.25">
      <c r="A34" s="10">
        <v>26</v>
      </c>
      <c r="B34" s="10" t="s">
        <v>19</v>
      </c>
      <c r="C34" s="10" t="s">
        <v>20</v>
      </c>
      <c r="D34" s="10" t="s">
        <v>21</v>
      </c>
      <c r="E34" s="10" t="s">
        <v>38</v>
      </c>
      <c r="F34" s="15">
        <v>38475</v>
      </c>
      <c r="G34" s="10" t="s">
        <v>10</v>
      </c>
      <c r="H34" s="10">
        <v>11</v>
      </c>
      <c r="I34" s="10" t="s">
        <v>28</v>
      </c>
      <c r="J34" s="10"/>
      <c r="K34" s="10">
        <v>0</v>
      </c>
      <c r="L34" s="10">
        <v>3</v>
      </c>
      <c r="M34" s="10">
        <v>3</v>
      </c>
      <c r="N34" s="10">
        <v>0</v>
      </c>
      <c r="O34" s="10">
        <v>3</v>
      </c>
      <c r="P34" s="10">
        <v>5</v>
      </c>
      <c r="Q34" s="10">
        <v>0</v>
      </c>
      <c r="R34" s="10">
        <v>1</v>
      </c>
      <c r="S34" s="10">
        <v>7</v>
      </c>
      <c r="T34" s="10">
        <f t="shared" si="0"/>
        <v>22</v>
      </c>
      <c r="U34" s="10">
        <f t="shared" si="1"/>
        <v>22</v>
      </c>
      <c r="V34" s="10" t="s">
        <v>11</v>
      </c>
    </row>
    <row r="35" spans="1:23" s="32" customFormat="1" ht="31.5" x14ac:dyDescent="0.25">
      <c r="A35" s="10">
        <v>27</v>
      </c>
      <c r="B35" s="10" t="s">
        <v>30</v>
      </c>
      <c r="C35" s="10" t="s">
        <v>31</v>
      </c>
      <c r="D35" s="10" t="s">
        <v>32</v>
      </c>
      <c r="E35" s="10" t="s">
        <v>38</v>
      </c>
      <c r="F35" s="15">
        <v>38721</v>
      </c>
      <c r="G35" s="31" t="s">
        <v>27</v>
      </c>
      <c r="H35" s="10">
        <v>11</v>
      </c>
      <c r="I35" s="10" t="s">
        <v>28</v>
      </c>
      <c r="J35" s="10"/>
      <c r="K35" s="10">
        <v>1</v>
      </c>
      <c r="L35" s="10">
        <v>5</v>
      </c>
      <c r="M35" s="10">
        <v>3</v>
      </c>
      <c r="N35" s="10">
        <v>0</v>
      </c>
      <c r="O35" s="10">
        <v>6</v>
      </c>
      <c r="P35" s="10">
        <v>1</v>
      </c>
      <c r="Q35" s="10">
        <v>0</v>
      </c>
      <c r="R35" s="10">
        <v>0</v>
      </c>
      <c r="S35" s="10">
        <v>0</v>
      </c>
      <c r="T35" s="10">
        <f t="shared" si="0"/>
        <v>16</v>
      </c>
      <c r="U35" s="10">
        <f t="shared" si="1"/>
        <v>16</v>
      </c>
      <c r="V35" s="10" t="s">
        <v>33</v>
      </c>
    </row>
    <row r="36" spans="1:23" s="32" customFormat="1" ht="15.75" x14ac:dyDescent="0.25">
      <c r="A36" s="10">
        <v>28</v>
      </c>
      <c r="B36" s="10" t="s">
        <v>22</v>
      </c>
      <c r="C36" s="10" t="s">
        <v>23</v>
      </c>
      <c r="D36" s="10" t="s">
        <v>18</v>
      </c>
      <c r="E36" s="10" t="s">
        <v>38</v>
      </c>
      <c r="F36" s="15">
        <v>38496</v>
      </c>
      <c r="G36" s="10" t="s">
        <v>10</v>
      </c>
      <c r="H36" s="10">
        <v>11</v>
      </c>
      <c r="I36" s="10" t="s">
        <v>28</v>
      </c>
      <c r="J36" s="10"/>
      <c r="K36" s="10">
        <v>3</v>
      </c>
      <c r="L36" s="10">
        <v>6</v>
      </c>
      <c r="M36" s="10">
        <v>1</v>
      </c>
      <c r="N36" s="10">
        <v>0</v>
      </c>
      <c r="O36" s="10">
        <v>1</v>
      </c>
      <c r="P36" s="10">
        <v>3</v>
      </c>
      <c r="Q36" s="10">
        <v>1</v>
      </c>
      <c r="R36" s="10">
        <v>0</v>
      </c>
      <c r="S36" s="10">
        <v>1</v>
      </c>
      <c r="T36" s="10">
        <f t="shared" si="0"/>
        <v>16</v>
      </c>
      <c r="U36" s="10">
        <f t="shared" si="1"/>
        <v>16</v>
      </c>
      <c r="V36" s="10" t="s">
        <v>11</v>
      </c>
    </row>
    <row r="37" spans="1:23" s="7" customFormat="1" ht="15.75" x14ac:dyDescent="0.25">
      <c r="A37" s="10">
        <v>29</v>
      </c>
      <c r="B37" s="10" t="s">
        <v>402</v>
      </c>
      <c r="C37" s="10" t="s">
        <v>45</v>
      </c>
      <c r="D37" s="10" t="s">
        <v>403</v>
      </c>
      <c r="E37" s="10" t="s">
        <v>35</v>
      </c>
      <c r="F37" s="15">
        <v>38706</v>
      </c>
      <c r="G37" s="10" t="s">
        <v>395</v>
      </c>
      <c r="H37" s="10">
        <v>11</v>
      </c>
      <c r="I37" s="10" t="s">
        <v>28</v>
      </c>
      <c r="J37" s="10"/>
      <c r="K37" s="10">
        <v>0</v>
      </c>
      <c r="L37" s="10">
        <v>1</v>
      </c>
      <c r="M37" s="10">
        <v>3</v>
      </c>
      <c r="N37" s="10">
        <v>4</v>
      </c>
      <c r="O37" s="10">
        <v>0</v>
      </c>
      <c r="P37" s="10">
        <v>0</v>
      </c>
      <c r="Q37" s="10">
        <v>5</v>
      </c>
      <c r="R37" s="10">
        <v>2</v>
      </c>
      <c r="S37" s="10">
        <v>0</v>
      </c>
      <c r="T37" s="10">
        <f t="shared" si="0"/>
        <v>15</v>
      </c>
      <c r="U37" s="10">
        <f t="shared" si="1"/>
        <v>15</v>
      </c>
      <c r="V37" s="10" t="s">
        <v>396</v>
      </c>
      <c r="W37" s="37"/>
    </row>
    <row r="40" spans="1:23" ht="15.75" x14ac:dyDescent="0.25">
      <c r="D40" s="45" t="s">
        <v>457</v>
      </c>
      <c r="E40" s="45"/>
      <c r="F40" s="45"/>
      <c r="G40" s="45"/>
    </row>
    <row r="41" spans="1:23" ht="15.75" x14ac:dyDescent="0.25">
      <c r="D41" s="42"/>
      <c r="E41" s="42"/>
      <c r="F41" s="42" t="s">
        <v>458</v>
      </c>
      <c r="G41" s="42"/>
    </row>
    <row r="42" spans="1:23" ht="15.75" x14ac:dyDescent="0.25">
      <c r="D42" s="42"/>
      <c r="E42" s="42"/>
      <c r="F42" s="42"/>
      <c r="G42" s="42" t="s">
        <v>459</v>
      </c>
    </row>
    <row r="43" spans="1:23" ht="15.75" x14ac:dyDescent="0.25">
      <c r="D43" s="42"/>
      <c r="E43" s="42"/>
      <c r="F43" s="42"/>
      <c r="G43" s="42" t="s">
        <v>461</v>
      </c>
    </row>
    <row r="44" spans="1:23" x14ac:dyDescent="0.25">
      <c r="D44" s="6"/>
      <c r="E44" s="6"/>
      <c r="F44" s="6"/>
      <c r="G44" s="6"/>
    </row>
    <row r="45" spans="1:23" x14ac:dyDescent="0.25">
      <c r="D45" s="6"/>
      <c r="E45" s="6"/>
      <c r="F45" s="6"/>
      <c r="G45" s="6"/>
    </row>
  </sheetData>
  <sortState ref="A9:V37">
    <sortCondition descending="1" ref="T9:T37"/>
  </sortState>
  <mergeCells count="25"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J6:J8"/>
    <mergeCell ref="D40:G40"/>
    <mergeCell ref="D2:V2"/>
    <mergeCell ref="D3:V3"/>
    <mergeCell ref="F6:F8"/>
    <mergeCell ref="G6:G8"/>
    <mergeCell ref="H6:H8"/>
    <mergeCell ref="I6:I8"/>
    <mergeCell ref="V6:V8"/>
    <mergeCell ref="K6:K8"/>
    <mergeCell ref="L6:L8"/>
    <mergeCell ref="M6:M8"/>
    <mergeCell ref="N6:N8"/>
    <mergeCell ref="T6:T8"/>
    <mergeCell ref="U6:U8"/>
    <mergeCell ref="O6:O8"/>
  </mergeCells>
  <pageMargins left="0.7" right="0.7" top="0.75" bottom="0.75" header="0.3" footer="0.3"/>
  <pageSetup paperSize="9" scale="4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2022-12-27T05:53:28Z</dcterms:modified>
</cp:coreProperties>
</file>