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8_{CB98407E-3AFD-46CC-BCAC-7404826F2FFB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9 кл" sheetId="2" r:id="rId1"/>
    <sheet name="11 кл " sheetId="3" r:id="rId2"/>
    <sheet name="10 кл" sheetId="4" r:id="rId3"/>
  </sheets>
  <definedNames>
    <definedName name="_xlnm.Print_Area" localSheetId="1">'11 кл '!$A$1:$Q$16</definedName>
  </definedNames>
  <calcPr calcId="191029"/>
</workbook>
</file>

<file path=xl/calcChain.xml><?xml version="1.0" encoding="utf-8"?>
<calcChain xmlns="http://schemas.openxmlformats.org/spreadsheetml/2006/main">
  <c r="P9" i="3" l="1"/>
  <c r="P10" i="3"/>
  <c r="P11" i="3"/>
  <c r="P12" i="3"/>
  <c r="P13" i="3"/>
  <c r="P8" i="3"/>
  <c r="P8" i="4"/>
  <c r="P9" i="2"/>
  <c r="P8" i="2"/>
  <c r="O8" i="4"/>
  <c r="O9" i="3" l="1"/>
  <c r="O10" i="3"/>
  <c r="O11" i="3"/>
  <c r="O12" i="3"/>
  <c r="O13" i="3"/>
  <c r="O8" i="3"/>
  <c r="O9" i="2"/>
  <c r="O8" i="2"/>
</calcChain>
</file>

<file path=xl/sharedStrings.xml><?xml version="1.0" encoding="utf-8"?>
<sst xmlns="http://schemas.openxmlformats.org/spreadsheetml/2006/main" count="136" uniqueCount="67">
  <si>
    <t xml:space="preserve">         Предмет       МХК                                               </t>
  </si>
  <si>
    <t xml:space="preserve">                    Муниципального этапа Всероссийской олимпиады школьников 2022-2023 уч. год</t>
  </si>
  <si>
    <t>Фамилия</t>
  </si>
  <si>
    <t>Имя</t>
  </si>
  <si>
    <t>Отчество</t>
  </si>
  <si>
    <t>пол</t>
  </si>
  <si>
    <t>Дата рождения</t>
  </si>
  <si>
    <t>Полное наименование образовательной организации</t>
  </si>
  <si>
    <t>класс</t>
  </si>
  <si>
    <t>Всего баллов</t>
  </si>
  <si>
    <t>% выполнения задания</t>
  </si>
  <si>
    <t>Фамилия, имя, отчество наставника</t>
  </si>
  <si>
    <t>женский</t>
  </si>
  <si>
    <t>МБОУ "Элистинский лицей"</t>
  </si>
  <si>
    <t xml:space="preserve">Галзанова </t>
  </si>
  <si>
    <t>Алтана</t>
  </si>
  <si>
    <t>Буянчаевна</t>
  </si>
  <si>
    <t>Саналовна</t>
  </si>
  <si>
    <t>Шарапова Ольга Петровна</t>
  </si>
  <si>
    <t>Бадгаева</t>
  </si>
  <si>
    <t>Арина</t>
  </si>
  <si>
    <t>Манджиев</t>
  </si>
  <si>
    <t>Андрей</t>
  </si>
  <si>
    <t>Мазанович</t>
  </si>
  <si>
    <t>Бадмаев</t>
  </si>
  <si>
    <t>Лиджи</t>
  </si>
  <si>
    <t>Баатрович</t>
  </si>
  <si>
    <t>ПРОТОКОЛ</t>
  </si>
  <si>
    <t>1 задание</t>
  </si>
  <si>
    <t>2 задание</t>
  </si>
  <si>
    <t>4 задание</t>
  </si>
  <si>
    <t>3 задание</t>
  </si>
  <si>
    <t>Творческое задание</t>
  </si>
  <si>
    <t>Сумма баллов</t>
  </si>
  <si>
    <t xml:space="preserve">Председатель жюри: </t>
  </si>
  <si>
    <t>№</t>
  </si>
  <si>
    <t>Статус</t>
  </si>
  <si>
    <t xml:space="preserve">Оргаева </t>
  </si>
  <si>
    <t>Наяна</t>
  </si>
  <si>
    <t>Викторовна</t>
  </si>
  <si>
    <t>МБОУ "СОШ №17" им. Кугультинова Д.Н.</t>
  </si>
  <si>
    <t>Буданова</t>
  </si>
  <si>
    <t>Евгения</t>
  </si>
  <si>
    <t>Николаевна</t>
  </si>
  <si>
    <t>МБОУ "Элистинский лицей</t>
  </si>
  <si>
    <t>Дженгурова Баира Николаевна</t>
  </si>
  <si>
    <t>Женский</t>
  </si>
  <si>
    <t>мужской</t>
  </si>
  <si>
    <t>Мучкаева</t>
  </si>
  <si>
    <t>Ксения</t>
  </si>
  <si>
    <t>Заяновна</t>
  </si>
  <si>
    <t>МБОУ "СОШ №8 им. Н.Очирова"</t>
  </si>
  <si>
    <t>Эрднеева</t>
  </si>
  <si>
    <t>Заяна</t>
  </si>
  <si>
    <t>Эрдниевна</t>
  </si>
  <si>
    <t>Боваев</t>
  </si>
  <si>
    <t>Эрдни</t>
  </si>
  <si>
    <t>Бадмаевич</t>
  </si>
  <si>
    <t>МБОУ "СОШ №4"</t>
  </si>
  <si>
    <r>
      <t>Члены жюри:</t>
    </r>
    <r>
      <rPr>
        <sz val="11"/>
        <rFont val="Calibri"/>
        <family val="2"/>
        <charset val="204"/>
        <scheme val="minor"/>
      </rPr>
      <t xml:space="preserve"> </t>
    </r>
  </si>
  <si>
    <t>Каткаев Виктор Викторович</t>
  </si>
  <si>
    <t>Победитель</t>
  </si>
  <si>
    <t>Призер</t>
  </si>
  <si>
    <t>Мукебенова Т.М. ___________</t>
  </si>
  <si>
    <t>Дженгурова Б.Н. ______________</t>
  </si>
  <si>
    <t>Хулхачиева С.И. ___________________</t>
  </si>
  <si>
    <t>Самоподготовка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</si>
</sst>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right" wrapText="1"/>
    </xf>
    <xf numFmtId="14" fontId="9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9" fontId="10" fillId="0" borderId="3" xfId="2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1" xfId="0" applyFont="1" applyBorder="1" applyAlignment="1">
      <alignment horizontal="right" wrapText="1"/>
    </xf>
    <xf numFmtId="0" fontId="15" fillId="0" borderId="0" xfId="0" applyFont="1" applyAlignment="1">
      <alignment horizontal="right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4" fontId="16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right" wrapText="1"/>
    </xf>
    <xf numFmtId="0" fontId="16" fillId="0" borderId="2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0" fillId="0" borderId="0" xfId="0" applyBorder="1" applyAlignment="1">
      <alignment horizontal="center" vertical="top"/>
    </xf>
    <xf numFmtId="0" fontId="16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left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2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center" wrapText="1"/>
    </xf>
    <xf numFmtId="9" fontId="17" fillId="0" borderId="3" xfId="2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wrapText="1"/>
    </xf>
    <xf numFmtId="0" fontId="15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3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center" wrapText="1"/>
    </xf>
    <xf numFmtId="9" fontId="14" fillId="0" borderId="3" xfId="2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3" xfId="0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6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</cellXfs>
  <cellStyles count="3">
    <cellStyle name="Excel Built-in Normal" xfId="1" xr:uid="{00000000-0005-0000-0000-000000000000}"/>
    <cellStyle name="Обычный" xfId="0" builtinId="0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"/>
  <sheetViews>
    <sheetView workbookViewId="0">
      <selection activeCell="B13" sqref="B13:D13"/>
    </sheetView>
  </sheetViews>
  <sheetFormatPr defaultRowHeight="14.4" x14ac:dyDescent="0.3"/>
  <cols>
    <col min="1" max="1" width="3.109375" style="12" bestFit="1" customWidth="1"/>
    <col min="2" max="2" width="6.5546875" bestFit="1" customWidth="1"/>
    <col min="3" max="3" width="5.6640625" bestFit="1" customWidth="1"/>
    <col min="4" max="4" width="8.109375" bestFit="1" customWidth="1"/>
    <col min="5" max="5" width="6.109375" bestFit="1" customWidth="1"/>
    <col min="6" max="6" width="10.109375" bestFit="1" customWidth="1"/>
    <col min="7" max="7" width="22.6640625" customWidth="1"/>
    <col min="8" max="8" width="8" bestFit="1" customWidth="1"/>
    <col min="9" max="9" width="4.109375" bestFit="1" customWidth="1"/>
    <col min="10" max="13" width="6.5546875" bestFit="1" customWidth="1"/>
    <col min="14" max="14" width="13.33203125" bestFit="1" customWidth="1"/>
    <col min="16" max="16" width="15.109375" bestFit="1" customWidth="1"/>
    <col min="17" max="17" width="23.21875" bestFit="1" customWidth="1"/>
  </cols>
  <sheetData>
    <row r="1" spans="1:17" ht="15.6" x14ac:dyDescent="0.3">
      <c r="B1" s="15" t="s">
        <v>27</v>
      </c>
      <c r="C1" s="15"/>
      <c r="D1" s="15"/>
      <c r="E1" s="16"/>
      <c r="F1" s="15"/>
      <c r="G1" s="15"/>
      <c r="H1" s="15"/>
      <c r="I1" s="15"/>
      <c r="J1" s="15"/>
      <c r="K1" s="15"/>
      <c r="L1" s="15"/>
      <c r="M1" s="15"/>
      <c r="N1" s="15"/>
      <c r="O1" s="3"/>
      <c r="P1" s="3"/>
    </row>
    <row r="2" spans="1:17" ht="15.6" x14ac:dyDescent="0.3">
      <c r="B2" s="15" t="s">
        <v>0</v>
      </c>
      <c r="C2" s="15"/>
      <c r="D2" s="15"/>
      <c r="E2" s="17"/>
      <c r="F2" s="17"/>
      <c r="G2" s="17"/>
      <c r="H2" s="17"/>
      <c r="I2" s="17"/>
      <c r="J2" s="17"/>
      <c r="K2" s="17"/>
      <c r="L2" s="17"/>
      <c r="M2" s="17"/>
      <c r="N2" s="17"/>
      <c r="O2" s="4"/>
      <c r="P2" s="4"/>
    </row>
    <row r="3" spans="1:17" ht="15.6" x14ac:dyDescent="0.3">
      <c r="B3" s="15" t="s">
        <v>1</v>
      </c>
      <c r="C3" s="15"/>
      <c r="D3" s="15"/>
      <c r="E3" s="17"/>
      <c r="F3" s="17"/>
      <c r="G3" s="17"/>
      <c r="H3" s="17"/>
      <c r="I3" s="17"/>
      <c r="J3" s="17"/>
      <c r="K3" s="17"/>
      <c r="L3" s="17"/>
      <c r="M3" s="17"/>
      <c r="N3" s="17"/>
      <c r="O3" s="4"/>
      <c r="P3" s="4"/>
    </row>
    <row r="4" spans="1:17" ht="15.6" x14ac:dyDescent="0.3">
      <c r="B4" s="18"/>
      <c r="C4" s="18"/>
      <c r="D4" s="18"/>
      <c r="E4" s="19"/>
      <c r="F4" s="19"/>
      <c r="G4" s="20"/>
      <c r="H4" s="20"/>
      <c r="I4" s="21"/>
      <c r="J4" s="1"/>
      <c r="K4" s="1"/>
      <c r="L4" s="1"/>
      <c r="M4" s="1"/>
      <c r="N4" s="1"/>
      <c r="O4" s="1"/>
      <c r="P4" s="1"/>
    </row>
    <row r="5" spans="1:17" x14ac:dyDescent="0.3">
      <c r="A5" s="66" t="s">
        <v>35</v>
      </c>
      <c r="B5" s="14" t="s">
        <v>2</v>
      </c>
      <c r="C5" s="14" t="s">
        <v>3</v>
      </c>
      <c r="D5" s="14" t="s">
        <v>4</v>
      </c>
      <c r="E5" s="14" t="s">
        <v>5</v>
      </c>
      <c r="F5" s="14" t="s">
        <v>6</v>
      </c>
      <c r="G5" s="14" t="s">
        <v>7</v>
      </c>
      <c r="H5" s="22" t="s">
        <v>36</v>
      </c>
      <c r="I5" s="14" t="s">
        <v>8</v>
      </c>
      <c r="J5" s="14" t="s">
        <v>28</v>
      </c>
      <c r="K5" s="14" t="s">
        <v>29</v>
      </c>
      <c r="L5" s="14" t="s">
        <v>31</v>
      </c>
      <c r="M5" s="14" t="s">
        <v>30</v>
      </c>
      <c r="N5" s="14" t="s">
        <v>32</v>
      </c>
      <c r="O5" s="14" t="s">
        <v>9</v>
      </c>
      <c r="P5" s="14" t="s">
        <v>10</v>
      </c>
      <c r="Q5" s="14" t="s">
        <v>11</v>
      </c>
    </row>
    <row r="6" spans="1:17" x14ac:dyDescent="0.3">
      <c r="A6" s="66"/>
      <c r="B6" s="25"/>
      <c r="C6" s="25"/>
      <c r="D6" s="25"/>
      <c r="E6" s="25"/>
      <c r="F6" s="25"/>
      <c r="G6" s="25"/>
      <c r="H6" s="23"/>
      <c r="I6" s="25"/>
      <c r="J6" s="14"/>
      <c r="K6" s="14"/>
      <c r="L6" s="14"/>
      <c r="M6" s="14"/>
      <c r="N6" s="25"/>
      <c r="O6" s="14"/>
      <c r="P6" s="14"/>
      <c r="Q6" s="14"/>
    </row>
    <row r="7" spans="1:17" x14ac:dyDescent="0.3">
      <c r="A7" s="66"/>
      <c r="B7" s="25"/>
      <c r="C7" s="25"/>
      <c r="D7" s="25"/>
      <c r="E7" s="25"/>
      <c r="F7" s="25"/>
      <c r="G7" s="25"/>
      <c r="H7" s="24"/>
      <c r="I7" s="25"/>
      <c r="J7" s="14"/>
      <c r="K7" s="14"/>
      <c r="L7" s="14"/>
      <c r="M7" s="14"/>
      <c r="N7" s="25"/>
      <c r="O7" s="14"/>
      <c r="P7" s="14"/>
      <c r="Q7" s="14"/>
    </row>
    <row r="8" spans="1:17" ht="20.399999999999999" x14ac:dyDescent="0.3">
      <c r="A8" s="70">
        <v>1</v>
      </c>
      <c r="B8" s="10" t="s">
        <v>37</v>
      </c>
      <c r="C8" s="8" t="s">
        <v>38</v>
      </c>
      <c r="D8" s="9" t="s">
        <v>39</v>
      </c>
      <c r="E8" s="9" t="s">
        <v>12</v>
      </c>
      <c r="F8" s="8">
        <v>39751</v>
      </c>
      <c r="G8" s="9" t="s">
        <v>40</v>
      </c>
      <c r="H8" s="9" t="s">
        <v>61</v>
      </c>
      <c r="I8" s="7">
        <v>9</v>
      </c>
      <c r="J8" s="7">
        <v>17</v>
      </c>
      <c r="K8" s="7">
        <v>28</v>
      </c>
      <c r="L8" s="7">
        <v>38</v>
      </c>
      <c r="M8" s="7">
        <v>12</v>
      </c>
      <c r="N8" s="71">
        <v>8</v>
      </c>
      <c r="O8" s="71">
        <f>SUM(J8:N8)</f>
        <v>103</v>
      </c>
      <c r="P8" s="11">
        <f>SUM(J8:N8)/156</f>
        <v>0.66025641025641024</v>
      </c>
      <c r="Q8" s="5" t="s">
        <v>18</v>
      </c>
    </row>
    <row r="9" spans="1:17" ht="15.6" x14ac:dyDescent="0.3">
      <c r="A9" s="70">
        <v>2</v>
      </c>
      <c r="B9" s="75" t="s">
        <v>41</v>
      </c>
      <c r="C9" s="76" t="s">
        <v>42</v>
      </c>
      <c r="D9" s="13" t="s">
        <v>43</v>
      </c>
      <c r="E9" s="9" t="s">
        <v>12</v>
      </c>
      <c r="F9" s="8">
        <v>39741</v>
      </c>
      <c r="G9" s="9" t="s">
        <v>44</v>
      </c>
      <c r="H9" s="9" t="s">
        <v>62</v>
      </c>
      <c r="I9" s="72">
        <v>9</v>
      </c>
      <c r="J9" s="72">
        <v>21</v>
      </c>
      <c r="K9" s="72">
        <v>12</v>
      </c>
      <c r="L9" s="72">
        <v>32</v>
      </c>
      <c r="M9" s="72">
        <v>14</v>
      </c>
      <c r="N9" s="72">
        <v>8</v>
      </c>
      <c r="O9" s="71">
        <f t="shared" ref="O9" si="0">SUM(J9:N9)</f>
        <v>87</v>
      </c>
      <c r="P9" s="11">
        <f>SUM(J9:N9)/156</f>
        <v>0.55769230769230771</v>
      </c>
      <c r="Q9" s="5" t="s">
        <v>45</v>
      </c>
    </row>
    <row r="10" spans="1:17" x14ac:dyDescent="0.3">
      <c r="A10" s="73"/>
      <c r="B10" s="49" t="s">
        <v>34</v>
      </c>
      <c r="C10" s="49"/>
      <c r="D10" s="49"/>
      <c r="E10" s="61" t="s">
        <v>63</v>
      </c>
      <c r="F10" s="61"/>
      <c r="G10" s="61"/>
      <c r="H10" s="61"/>
      <c r="I10" s="61"/>
      <c r="J10" s="65"/>
      <c r="K10" s="65"/>
      <c r="L10" s="65"/>
      <c r="M10" s="65"/>
      <c r="N10" s="65"/>
      <c r="O10" s="65"/>
      <c r="P10" s="65"/>
      <c r="Q10" s="65"/>
    </row>
    <row r="11" spans="1:17" x14ac:dyDescent="0.3">
      <c r="A11" s="73"/>
      <c r="B11" s="50" t="s">
        <v>59</v>
      </c>
      <c r="C11" s="50"/>
      <c r="D11" s="50"/>
      <c r="E11" s="62" t="s">
        <v>64</v>
      </c>
      <c r="F11" s="62"/>
      <c r="G11" s="62"/>
      <c r="H11" s="62"/>
      <c r="I11" s="62"/>
      <c r="J11" s="65"/>
      <c r="K11" s="65"/>
      <c r="L11" s="65"/>
      <c r="M11" s="65"/>
      <c r="N11" s="65"/>
      <c r="O11" s="65"/>
      <c r="P11" s="65"/>
      <c r="Q11" s="65"/>
    </row>
    <row r="12" spans="1:17" x14ac:dyDescent="0.3">
      <c r="A12" s="73"/>
      <c r="B12" s="56"/>
      <c r="C12" s="56"/>
      <c r="D12" s="56"/>
      <c r="E12" s="62" t="s">
        <v>65</v>
      </c>
      <c r="F12" s="62"/>
      <c r="G12" s="62"/>
      <c r="H12" s="62"/>
      <c r="I12" s="62"/>
      <c r="J12" s="65"/>
      <c r="K12" s="65"/>
      <c r="L12" s="65"/>
      <c r="M12" s="65"/>
      <c r="N12" s="65"/>
      <c r="O12" s="65"/>
      <c r="P12" s="65"/>
      <c r="Q12" s="65"/>
    </row>
    <row r="13" spans="1:17" x14ac:dyDescent="0.3">
      <c r="A13" s="51"/>
      <c r="B13" s="52"/>
      <c r="C13" s="52"/>
      <c r="D13" s="52"/>
      <c r="E13" s="53"/>
      <c r="F13" s="53"/>
      <c r="G13" s="53"/>
      <c r="H13" s="53"/>
      <c r="I13" s="53"/>
    </row>
    <row r="14" spans="1:17" x14ac:dyDescent="0.3">
      <c r="B14" s="50"/>
      <c r="C14" s="50"/>
      <c r="D14" s="50"/>
      <c r="E14" s="42"/>
      <c r="F14" s="42"/>
      <c r="G14" s="42"/>
      <c r="H14" s="42"/>
      <c r="I14" s="42"/>
    </row>
    <row r="15" spans="1:17" x14ac:dyDescent="0.3">
      <c r="B15" s="29"/>
      <c r="C15" s="29"/>
      <c r="D15" s="29"/>
      <c r="E15" s="42"/>
      <c r="F15" s="42"/>
      <c r="G15" s="42"/>
      <c r="H15" s="42"/>
      <c r="I15" s="42"/>
    </row>
  </sheetData>
  <mergeCells count="32">
    <mergeCell ref="M5:M7"/>
    <mergeCell ref="P5:P7"/>
    <mergeCell ref="Q5:Q7"/>
    <mergeCell ref="O5:O7"/>
    <mergeCell ref="A5:A7"/>
    <mergeCell ref="H5:H7"/>
    <mergeCell ref="G5:G7"/>
    <mergeCell ref="I5:I7"/>
    <mergeCell ref="N5:N7"/>
    <mergeCell ref="B5:B7"/>
    <mergeCell ref="C5:C7"/>
    <mergeCell ref="D5:D7"/>
    <mergeCell ref="E5:E7"/>
    <mergeCell ref="F5:F7"/>
    <mergeCell ref="J5:J7"/>
    <mergeCell ref="K5:K7"/>
    <mergeCell ref="B1:N1"/>
    <mergeCell ref="B2:N2"/>
    <mergeCell ref="B3:N3"/>
    <mergeCell ref="B4:F4"/>
    <mergeCell ref="G4:I4"/>
    <mergeCell ref="L5:L7"/>
    <mergeCell ref="E13:I13"/>
    <mergeCell ref="E14:I14"/>
    <mergeCell ref="E15:I15"/>
    <mergeCell ref="B10:D10"/>
    <mergeCell ref="E10:I10"/>
    <mergeCell ref="B11:D11"/>
    <mergeCell ref="E11:I11"/>
    <mergeCell ref="E12:I12"/>
    <mergeCell ref="B13:D13"/>
    <mergeCell ref="B14:D14"/>
  </mergeCells>
  <pageMargins left="0.7" right="0.7" top="0.75" bottom="0.75" header="0.3" footer="0.3"/>
  <pageSetup paperSize="9" scale="8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9"/>
  <sheetViews>
    <sheetView zoomScale="115" zoomScaleNormal="115" workbookViewId="0">
      <selection activeCell="J16" sqref="J16"/>
    </sheetView>
  </sheetViews>
  <sheetFormatPr defaultRowHeight="15.6" x14ac:dyDescent="0.3"/>
  <cols>
    <col min="1" max="1" width="3.109375" style="54" bestFit="1" customWidth="1"/>
    <col min="2" max="2" width="7.44140625" style="56" bestFit="1" customWidth="1"/>
    <col min="3" max="3" width="5.5546875" style="56" bestFit="1" customWidth="1"/>
    <col min="4" max="4" width="8.5546875" style="56" bestFit="1" customWidth="1"/>
    <col min="5" max="5" width="6.44140625" style="56" bestFit="1" customWidth="1"/>
    <col min="6" max="6" width="10.109375" style="56" bestFit="1" customWidth="1"/>
    <col min="7" max="7" width="18.21875" style="56" customWidth="1"/>
    <col min="8" max="8" width="8" style="56" bestFit="1" customWidth="1"/>
    <col min="9" max="9" width="4.109375" style="56" bestFit="1" customWidth="1"/>
    <col min="10" max="13" width="6.5546875" style="56" bestFit="1" customWidth="1"/>
    <col min="14" max="14" width="13.33203125" style="56" bestFit="1" customWidth="1"/>
    <col min="15" max="15" width="9.6640625" style="56" bestFit="1" customWidth="1"/>
    <col min="16" max="16" width="15.109375" style="56" bestFit="1" customWidth="1"/>
    <col min="17" max="17" width="23.21875" style="56" bestFit="1" customWidth="1"/>
    <col min="18" max="16384" width="8.88671875" style="56"/>
  </cols>
  <sheetData>
    <row r="1" spans="1:17" x14ac:dyDescent="0.3">
      <c r="B1" s="43" t="s">
        <v>27</v>
      </c>
      <c r="C1" s="43"/>
      <c r="D1" s="43"/>
      <c r="E1" s="30"/>
      <c r="F1" s="43"/>
      <c r="G1" s="43"/>
      <c r="H1" s="43"/>
      <c r="I1" s="43"/>
      <c r="J1" s="43"/>
      <c r="K1" s="43"/>
      <c r="L1" s="43"/>
      <c r="M1" s="43"/>
      <c r="N1" s="43"/>
      <c r="O1" s="44"/>
      <c r="P1" s="44"/>
      <c r="Q1" s="55"/>
    </row>
    <row r="2" spans="1:17" x14ac:dyDescent="0.3">
      <c r="B2" s="43" t="s">
        <v>0</v>
      </c>
      <c r="C2" s="43"/>
      <c r="D2" s="43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55"/>
    </row>
    <row r="3" spans="1:17" x14ac:dyDescent="0.3">
      <c r="B3" s="43" t="s">
        <v>1</v>
      </c>
      <c r="C3" s="43"/>
      <c r="D3" s="43"/>
      <c r="E3" s="30"/>
      <c r="F3" s="30"/>
      <c r="G3" s="30"/>
      <c r="H3" s="30"/>
      <c r="I3" s="30"/>
      <c r="J3" s="30"/>
      <c r="K3" s="30"/>
      <c r="L3" s="30"/>
      <c r="M3" s="30"/>
      <c r="N3" s="30"/>
      <c r="O3" s="31"/>
      <c r="P3" s="31"/>
      <c r="Q3" s="55"/>
    </row>
    <row r="4" spans="1:17" x14ac:dyDescent="0.3">
      <c r="B4" s="45"/>
      <c r="C4" s="45"/>
      <c r="D4" s="45"/>
      <c r="E4" s="46"/>
      <c r="F4" s="46"/>
      <c r="G4" s="47"/>
      <c r="H4" s="47"/>
      <c r="I4" s="32"/>
      <c r="J4" s="33"/>
      <c r="K4" s="33"/>
      <c r="L4" s="33"/>
      <c r="M4" s="33"/>
      <c r="N4" s="33"/>
      <c r="O4" s="33"/>
      <c r="P4" s="33"/>
      <c r="Q4" s="55"/>
    </row>
    <row r="5" spans="1:17" ht="14.4" x14ac:dyDescent="0.3">
      <c r="A5" s="57" t="s">
        <v>35</v>
      </c>
      <c r="B5" s="34" t="s">
        <v>2</v>
      </c>
      <c r="C5" s="34" t="s">
        <v>3</v>
      </c>
      <c r="D5" s="34" t="s">
        <v>4</v>
      </c>
      <c r="E5" s="34" t="s">
        <v>5</v>
      </c>
      <c r="F5" s="34" t="s">
        <v>6</v>
      </c>
      <c r="G5" s="34" t="s">
        <v>7</v>
      </c>
      <c r="H5" s="35" t="s">
        <v>36</v>
      </c>
      <c r="I5" s="34" t="s">
        <v>8</v>
      </c>
      <c r="J5" s="34" t="s">
        <v>28</v>
      </c>
      <c r="K5" s="34" t="s">
        <v>29</v>
      </c>
      <c r="L5" s="34" t="s">
        <v>31</v>
      </c>
      <c r="M5" s="34" t="s">
        <v>30</v>
      </c>
      <c r="N5" s="34" t="s">
        <v>32</v>
      </c>
      <c r="O5" s="34" t="s">
        <v>33</v>
      </c>
      <c r="P5" s="34" t="s">
        <v>10</v>
      </c>
      <c r="Q5" s="34" t="s">
        <v>11</v>
      </c>
    </row>
    <row r="6" spans="1:17" ht="14.4" x14ac:dyDescent="0.3">
      <c r="A6" s="57"/>
      <c r="B6" s="25"/>
      <c r="C6" s="25"/>
      <c r="D6" s="25"/>
      <c r="E6" s="25"/>
      <c r="F6" s="25"/>
      <c r="G6" s="25"/>
      <c r="H6" s="36"/>
      <c r="I6" s="25"/>
      <c r="J6" s="34"/>
      <c r="K6" s="34"/>
      <c r="L6" s="34"/>
      <c r="M6" s="34"/>
      <c r="N6" s="25"/>
      <c r="O6" s="34"/>
      <c r="P6" s="34"/>
      <c r="Q6" s="34"/>
    </row>
    <row r="7" spans="1:17" ht="14.4" x14ac:dyDescent="0.3">
      <c r="A7" s="57"/>
      <c r="B7" s="25"/>
      <c r="C7" s="25"/>
      <c r="D7" s="25"/>
      <c r="E7" s="25"/>
      <c r="F7" s="25"/>
      <c r="G7" s="25"/>
      <c r="H7" s="37"/>
      <c r="I7" s="25"/>
      <c r="J7" s="34"/>
      <c r="K7" s="34"/>
      <c r="L7" s="34"/>
      <c r="M7" s="34"/>
      <c r="N7" s="25"/>
      <c r="O7" s="34"/>
      <c r="P7" s="34"/>
      <c r="Q7" s="34"/>
    </row>
    <row r="8" spans="1:17" ht="20.399999999999999" x14ac:dyDescent="0.3">
      <c r="A8" s="58">
        <v>1</v>
      </c>
      <c r="B8" s="38" t="s">
        <v>14</v>
      </c>
      <c r="C8" s="39" t="s">
        <v>15</v>
      </c>
      <c r="D8" s="5" t="s">
        <v>16</v>
      </c>
      <c r="E8" s="5" t="s">
        <v>12</v>
      </c>
      <c r="F8" s="39">
        <v>38996</v>
      </c>
      <c r="G8" s="5" t="s">
        <v>13</v>
      </c>
      <c r="H8" s="5" t="s">
        <v>61</v>
      </c>
      <c r="I8" s="5">
        <v>11</v>
      </c>
      <c r="J8" s="5">
        <v>18</v>
      </c>
      <c r="K8" s="5">
        <v>38</v>
      </c>
      <c r="L8" s="5">
        <v>16</v>
      </c>
      <c r="M8" s="5">
        <v>32</v>
      </c>
      <c r="N8" s="59">
        <v>8</v>
      </c>
      <c r="O8" s="59">
        <f>SUM(J8:N8)</f>
        <v>112</v>
      </c>
      <c r="P8" s="60">
        <f>SUM(J8:N8)/171</f>
        <v>0.65497076023391809</v>
      </c>
      <c r="Q8" s="5" t="s">
        <v>45</v>
      </c>
    </row>
    <row r="9" spans="1:17" ht="20.399999999999999" x14ac:dyDescent="0.3">
      <c r="A9" s="58">
        <v>2</v>
      </c>
      <c r="B9" s="38" t="s">
        <v>21</v>
      </c>
      <c r="C9" s="39" t="s">
        <v>22</v>
      </c>
      <c r="D9" s="5" t="s">
        <v>23</v>
      </c>
      <c r="E9" s="5" t="s">
        <v>47</v>
      </c>
      <c r="F9" s="39">
        <v>39100</v>
      </c>
      <c r="G9" s="5" t="s">
        <v>40</v>
      </c>
      <c r="H9" s="5" t="s">
        <v>62</v>
      </c>
      <c r="I9" s="5">
        <v>11</v>
      </c>
      <c r="J9" s="5">
        <v>39</v>
      </c>
      <c r="K9" s="5">
        <v>28</v>
      </c>
      <c r="L9" s="5">
        <v>0</v>
      </c>
      <c r="M9" s="5">
        <v>20</v>
      </c>
      <c r="N9" s="59">
        <v>8</v>
      </c>
      <c r="O9" s="59">
        <f t="shared" ref="O9:O13" si="0">SUM(J9:N9)</f>
        <v>95</v>
      </c>
      <c r="P9" s="60">
        <f t="shared" ref="P9:P13" si="1">SUM(J9:N9)/171</f>
        <v>0.55555555555555558</v>
      </c>
      <c r="Q9" s="5" t="s">
        <v>18</v>
      </c>
    </row>
    <row r="10" spans="1:17" ht="20.399999999999999" x14ac:dyDescent="0.3">
      <c r="A10" s="58">
        <v>3</v>
      </c>
      <c r="B10" s="5" t="s">
        <v>24</v>
      </c>
      <c r="C10" s="5" t="s">
        <v>25</v>
      </c>
      <c r="D10" s="2" t="s">
        <v>26</v>
      </c>
      <c r="E10" s="5" t="s">
        <v>47</v>
      </c>
      <c r="F10" s="2">
        <v>39189</v>
      </c>
      <c r="G10" s="5" t="s">
        <v>40</v>
      </c>
      <c r="H10" s="5" t="s">
        <v>62</v>
      </c>
      <c r="I10" s="5">
        <v>11</v>
      </c>
      <c r="J10" s="6">
        <v>18</v>
      </c>
      <c r="K10" s="6">
        <v>38</v>
      </c>
      <c r="L10" s="6">
        <v>12</v>
      </c>
      <c r="M10" s="6">
        <v>15</v>
      </c>
      <c r="N10" s="5">
        <v>7</v>
      </c>
      <c r="O10" s="59">
        <f t="shared" si="0"/>
        <v>90</v>
      </c>
      <c r="P10" s="60">
        <f t="shared" si="1"/>
        <v>0.52631578947368418</v>
      </c>
      <c r="Q10" s="5" t="s">
        <v>18</v>
      </c>
    </row>
    <row r="11" spans="1:17" ht="20.399999999999999" x14ac:dyDescent="0.3">
      <c r="A11" s="58">
        <v>4</v>
      </c>
      <c r="B11" s="5" t="s">
        <v>48</v>
      </c>
      <c r="C11" s="5" t="s">
        <v>49</v>
      </c>
      <c r="D11" s="2" t="s">
        <v>50</v>
      </c>
      <c r="E11" s="5" t="s">
        <v>12</v>
      </c>
      <c r="F11" s="2">
        <v>38917</v>
      </c>
      <c r="G11" s="5" t="s">
        <v>51</v>
      </c>
      <c r="H11" s="5"/>
      <c r="I11" s="5">
        <v>11</v>
      </c>
      <c r="J11" s="6">
        <v>2</v>
      </c>
      <c r="K11" s="6">
        <v>17</v>
      </c>
      <c r="L11" s="6">
        <v>0</v>
      </c>
      <c r="M11" s="6">
        <v>2</v>
      </c>
      <c r="N11" s="5">
        <v>7</v>
      </c>
      <c r="O11" s="59">
        <f t="shared" si="0"/>
        <v>28</v>
      </c>
      <c r="P11" s="60">
        <f t="shared" si="1"/>
        <v>0.16374269005847952</v>
      </c>
      <c r="Q11" s="5" t="s">
        <v>60</v>
      </c>
    </row>
    <row r="12" spans="1:17" ht="20.399999999999999" x14ac:dyDescent="0.3">
      <c r="A12" s="58">
        <v>5</v>
      </c>
      <c r="B12" s="40" t="s">
        <v>52</v>
      </c>
      <c r="C12" s="40" t="s">
        <v>53</v>
      </c>
      <c r="D12" s="40" t="s">
        <v>54</v>
      </c>
      <c r="E12" s="5" t="s">
        <v>12</v>
      </c>
      <c r="F12" s="41">
        <v>38847</v>
      </c>
      <c r="G12" s="5" t="s">
        <v>40</v>
      </c>
      <c r="H12" s="5" t="s">
        <v>62</v>
      </c>
      <c r="I12" s="5">
        <v>11</v>
      </c>
      <c r="J12" s="40">
        <v>37</v>
      </c>
      <c r="K12" s="40">
        <v>28</v>
      </c>
      <c r="L12" s="40">
        <v>0</v>
      </c>
      <c r="M12" s="40">
        <v>16</v>
      </c>
      <c r="N12" s="40">
        <v>8</v>
      </c>
      <c r="O12" s="59">
        <f t="shared" si="0"/>
        <v>89</v>
      </c>
      <c r="P12" s="60">
        <f t="shared" si="1"/>
        <v>0.52046783625730997</v>
      </c>
      <c r="Q12" s="5" t="s">
        <v>18</v>
      </c>
    </row>
    <row r="13" spans="1:17" x14ac:dyDescent="0.3">
      <c r="A13" s="58">
        <v>6</v>
      </c>
      <c r="B13" s="74" t="s">
        <v>55</v>
      </c>
      <c r="C13" s="74" t="s">
        <v>56</v>
      </c>
      <c r="D13" s="74" t="s">
        <v>57</v>
      </c>
      <c r="E13" s="5" t="s">
        <v>47</v>
      </c>
      <c r="F13" s="41">
        <v>39071</v>
      </c>
      <c r="G13" s="40" t="s">
        <v>58</v>
      </c>
      <c r="H13" s="5" t="s">
        <v>62</v>
      </c>
      <c r="I13" s="5">
        <v>11</v>
      </c>
      <c r="J13" s="40">
        <v>30</v>
      </c>
      <c r="K13" s="40">
        <v>32</v>
      </c>
      <c r="L13" s="40">
        <v>0</v>
      </c>
      <c r="M13" s="40">
        <v>22</v>
      </c>
      <c r="N13" s="40">
        <v>7</v>
      </c>
      <c r="O13" s="59">
        <f t="shared" si="0"/>
        <v>91</v>
      </c>
      <c r="P13" s="60">
        <f t="shared" si="1"/>
        <v>0.53216374269005851</v>
      </c>
      <c r="Q13" s="5" t="s">
        <v>66</v>
      </c>
    </row>
    <row r="14" spans="1:17" x14ac:dyDescent="0.3">
      <c r="B14" s="49" t="s">
        <v>34</v>
      </c>
      <c r="C14" s="49"/>
      <c r="D14" s="49"/>
      <c r="E14" s="61" t="s">
        <v>63</v>
      </c>
      <c r="F14" s="61"/>
      <c r="G14" s="61"/>
      <c r="H14" s="61"/>
      <c r="I14" s="61"/>
    </row>
    <row r="15" spans="1:17" x14ac:dyDescent="0.3">
      <c r="B15" s="50" t="s">
        <v>59</v>
      </c>
      <c r="C15" s="50"/>
      <c r="D15" s="50"/>
      <c r="E15" s="62" t="s">
        <v>64</v>
      </c>
      <c r="F15" s="62"/>
      <c r="G15" s="62"/>
      <c r="H15" s="62"/>
      <c r="I15" s="62"/>
    </row>
    <row r="16" spans="1:17" x14ac:dyDescent="0.3">
      <c r="E16" s="62" t="s">
        <v>65</v>
      </c>
      <c r="F16" s="62"/>
      <c r="G16" s="62"/>
      <c r="H16" s="62"/>
      <c r="I16" s="62"/>
    </row>
    <row r="17" spans="5:9" x14ac:dyDescent="0.3">
      <c r="E17" s="62"/>
      <c r="F17" s="62"/>
      <c r="G17" s="62"/>
      <c r="H17" s="62"/>
      <c r="I17" s="62"/>
    </row>
    <row r="18" spans="5:9" x14ac:dyDescent="0.3">
      <c r="E18" s="62"/>
      <c r="F18" s="62"/>
      <c r="G18" s="62"/>
      <c r="H18" s="62"/>
      <c r="I18" s="62"/>
    </row>
    <row r="19" spans="5:9" x14ac:dyDescent="0.3">
      <c r="E19" s="62"/>
      <c r="F19" s="62"/>
      <c r="G19" s="62"/>
      <c r="H19" s="62"/>
      <c r="I19" s="62"/>
    </row>
  </sheetData>
  <mergeCells count="30">
    <mergeCell ref="P5:P7"/>
    <mergeCell ref="G5:G7"/>
    <mergeCell ref="I5:I7"/>
    <mergeCell ref="N5:N7"/>
    <mergeCell ref="A5:A7"/>
    <mergeCell ref="H5:H7"/>
    <mergeCell ref="Q5:Q7"/>
    <mergeCell ref="B1:N1"/>
    <mergeCell ref="B2:N2"/>
    <mergeCell ref="B3:N3"/>
    <mergeCell ref="B4:F4"/>
    <mergeCell ref="G4:I4"/>
    <mergeCell ref="B5:B7"/>
    <mergeCell ref="C5:C7"/>
    <mergeCell ref="D5:D7"/>
    <mergeCell ref="E5:E7"/>
    <mergeCell ref="F5:F7"/>
    <mergeCell ref="J5:J7"/>
    <mergeCell ref="K5:K7"/>
    <mergeCell ref="O5:O7"/>
    <mergeCell ref="L5:L7"/>
    <mergeCell ref="M5:M7"/>
    <mergeCell ref="E17:I17"/>
    <mergeCell ref="E18:I18"/>
    <mergeCell ref="E19:I19"/>
    <mergeCell ref="B14:D14"/>
    <mergeCell ref="E14:I14"/>
    <mergeCell ref="B15:D15"/>
    <mergeCell ref="E15:I15"/>
    <mergeCell ref="E16:I16"/>
  </mergeCells>
  <pageMargins left="0.7" right="0.7" top="0.75" bottom="0.75" header="0.3" footer="0.3"/>
  <pageSetup paperSize="9" scale="8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658EF-DC4C-4834-91A8-AA6C38773C6A}">
  <sheetPr>
    <pageSetUpPr fitToPage="1"/>
  </sheetPr>
  <dimension ref="A1:Q14"/>
  <sheetViews>
    <sheetView tabSelected="1" workbookViewId="0">
      <selection activeCell="O10" sqref="O10"/>
    </sheetView>
  </sheetViews>
  <sheetFormatPr defaultRowHeight="14.4" x14ac:dyDescent="0.3"/>
  <cols>
    <col min="1" max="1" width="3.109375" style="65" bestFit="1" customWidth="1"/>
    <col min="2" max="2" width="6.6640625" style="65" bestFit="1" customWidth="1"/>
    <col min="3" max="3" width="4.6640625" style="65" bestFit="1" customWidth="1"/>
    <col min="4" max="4" width="7.5546875" style="65" bestFit="1" customWidth="1"/>
    <col min="5" max="5" width="6.5546875" style="65" bestFit="1" customWidth="1"/>
    <col min="6" max="6" width="10.109375" style="65" bestFit="1" customWidth="1"/>
    <col min="7" max="7" width="23.88671875" style="65" customWidth="1"/>
    <col min="8" max="8" width="4.88671875" style="65" bestFit="1" customWidth="1"/>
    <col min="9" max="9" width="4.109375" style="65" bestFit="1" customWidth="1"/>
    <col min="10" max="13" width="6.5546875" style="65" bestFit="1" customWidth="1"/>
    <col min="14" max="14" width="13.33203125" style="65" bestFit="1" customWidth="1"/>
    <col min="15" max="15" width="9.6640625" style="65" bestFit="1" customWidth="1"/>
    <col min="16" max="16" width="15.109375" style="65" bestFit="1" customWidth="1"/>
    <col min="17" max="17" width="23.21875" style="65" bestFit="1" customWidth="1"/>
    <col min="18" max="16384" width="8.88671875" style="65"/>
  </cols>
  <sheetData>
    <row r="1" spans="1:17" ht="15.6" x14ac:dyDescent="0.3">
      <c r="A1" s="63"/>
      <c r="B1" s="15" t="s">
        <v>27</v>
      </c>
      <c r="C1" s="15"/>
      <c r="D1" s="15"/>
      <c r="E1" s="16"/>
      <c r="F1" s="15"/>
      <c r="G1" s="15"/>
      <c r="H1" s="15"/>
      <c r="I1" s="15"/>
      <c r="J1" s="15"/>
      <c r="K1" s="15"/>
      <c r="L1" s="15"/>
      <c r="M1" s="15"/>
      <c r="N1" s="15"/>
      <c r="O1" s="3"/>
      <c r="P1" s="3"/>
      <c r="Q1" s="64"/>
    </row>
    <row r="2" spans="1:17" ht="15.6" x14ac:dyDescent="0.3">
      <c r="A2" s="63"/>
      <c r="B2" s="15" t="s">
        <v>0</v>
      </c>
      <c r="C2" s="15"/>
      <c r="D2" s="15"/>
      <c r="E2" s="17"/>
      <c r="F2" s="17"/>
      <c r="G2" s="17"/>
      <c r="H2" s="17"/>
      <c r="I2" s="17"/>
      <c r="J2" s="17"/>
      <c r="K2" s="17"/>
      <c r="L2" s="17"/>
      <c r="M2" s="17"/>
      <c r="N2" s="17"/>
      <c r="O2" s="4"/>
      <c r="P2" s="4"/>
      <c r="Q2" s="64"/>
    </row>
    <row r="3" spans="1:17" ht="15.6" x14ac:dyDescent="0.3">
      <c r="A3" s="63"/>
      <c r="B3" s="15" t="s">
        <v>1</v>
      </c>
      <c r="C3" s="15"/>
      <c r="D3" s="15"/>
      <c r="E3" s="17"/>
      <c r="F3" s="17"/>
      <c r="G3" s="17"/>
      <c r="H3" s="17"/>
      <c r="I3" s="17"/>
      <c r="J3" s="17"/>
      <c r="K3" s="17"/>
      <c r="L3" s="17"/>
      <c r="M3" s="17"/>
      <c r="N3" s="17"/>
      <c r="O3" s="4"/>
      <c r="P3" s="4"/>
      <c r="Q3" s="64"/>
    </row>
    <row r="4" spans="1:17" ht="15.6" x14ac:dyDescent="0.3">
      <c r="A4" s="63"/>
      <c r="B4" s="18"/>
      <c r="C4" s="18"/>
      <c r="D4" s="18"/>
      <c r="E4" s="19"/>
      <c r="F4" s="19"/>
      <c r="G4" s="20"/>
      <c r="H4" s="20"/>
      <c r="I4" s="21"/>
      <c r="J4" s="1"/>
      <c r="K4" s="1"/>
      <c r="L4" s="1"/>
      <c r="M4" s="1"/>
      <c r="N4" s="1"/>
      <c r="O4" s="1"/>
      <c r="P4" s="1"/>
      <c r="Q4" s="64"/>
    </row>
    <row r="5" spans="1:17" x14ac:dyDescent="0.3">
      <c r="A5" s="66" t="s">
        <v>35</v>
      </c>
      <c r="B5" s="14" t="s">
        <v>2</v>
      </c>
      <c r="C5" s="14" t="s">
        <v>3</v>
      </c>
      <c r="D5" s="14" t="s">
        <v>4</v>
      </c>
      <c r="E5" s="14" t="s">
        <v>5</v>
      </c>
      <c r="F5" s="14" t="s">
        <v>6</v>
      </c>
      <c r="G5" s="14" t="s">
        <v>7</v>
      </c>
      <c r="H5" s="22" t="s">
        <v>36</v>
      </c>
      <c r="I5" s="14" t="s">
        <v>8</v>
      </c>
      <c r="J5" s="14" t="s">
        <v>28</v>
      </c>
      <c r="K5" s="14" t="s">
        <v>29</v>
      </c>
      <c r="L5" s="14" t="s">
        <v>31</v>
      </c>
      <c r="M5" s="14" t="s">
        <v>30</v>
      </c>
      <c r="N5" s="14" t="s">
        <v>32</v>
      </c>
      <c r="O5" s="14" t="s">
        <v>33</v>
      </c>
      <c r="P5" s="14" t="s">
        <v>10</v>
      </c>
      <c r="Q5" s="14" t="s">
        <v>11</v>
      </c>
    </row>
    <row r="6" spans="1:17" x14ac:dyDescent="0.3">
      <c r="A6" s="66"/>
      <c r="B6" s="25"/>
      <c r="C6" s="25"/>
      <c r="D6" s="25"/>
      <c r="E6" s="25"/>
      <c r="F6" s="25"/>
      <c r="G6" s="25"/>
      <c r="H6" s="23"/>
      <c r="I6" s="25"/>
      <c r="J6" s="14"/>
      <c r="K6" s="14"/>
      <c r="L6" s="14"/>
      <c r="M6" s="14"/>
      <c r="N6" s="25"/>
      <c r="O6" s="14"/>
      <c r="P6" s="14"/>
      <c r="Q6" s="14"/>
    </row>
    <row r="7" spans="1:17" x14ac:dyDescent="0.3">
      <c r="A7" s="66"/>
      <c r="B7" s="25"/>
      <c r="C7" s="25"/>
      <c r="D7" s="25"/>
      <c r="E7" s="25"/>
      <c r="F7" s="25"/>
      <c r="G7" s="25"/>
      <c r="H7" s="24"/>
      <c r="I7" s="25"/>
      <c r="J7" s="14"/>
      <c r="K7" s="14"/>
      <c r="L7" s="14"/>
      <c r="M7" s="14"/>
      <c r="N7" s="25"/>
      <c r="O7" s="14"/>
      <c r="P7" s="14"/>
      <c r="Q7" s="14"/>
    </row>
    <row r="8" spans="1:17" ht="20.399999999999999" x14ac:dyDescent="0.3">
      <c r="A8" s="58">
        <v>1</v>
      </c>
      <c r="B8" s="26" t="s">
        <v>19</v>
      </c>
      <c r="C8" s="27" t="s">
        <v>20</v>
      </c>
      <c r="D8" s="28" t="s">
        <v>17</v>
      </c>
      <c r="E8" s="28" t="s">
        <v>46</v>
      </c>
      <c r="F8" s="27">
        <v>39538</v>
      </c>
      <c r="G8" s="28" t="s">
        <v>40</v>
      </c>
      <c r="H8" s="28"/>
      <c r="I8" s="28">
        <v>10</v>
      </c>
      <c r="J8" s="28">
        <v>14</v>
      </c>
      <c r="K8" s="28">
        <v>16</v>
      </c>
      <c r="L8" s="28">
        <v>18</v>
      </c>
      <c r="M8" s="28">
        <v>10</v>
      </c>
      <c r="N8" s="67">
        <v>8</v>
      </c>
      <c r="O8" s="67">
        <f>SUM(J8:N8)</f>
        <v>66</v>
      </c>
      <c r="P8" s="68">
        <f>SUM(J8:N8)/194</f>
        <v>0.34020618556701032</v>
      </c>
      <c r="Q8" s="28" t="s">
        <v>18</v>
      </c>
    </row>
    <row r="9" spans="1:17" ht="15.6" x14ac:dyDescent="0.3">
      <c r="A9" s="63"/>
      <c r="B9" s="48" t="s">
        <v>34</v>
      </c>
      <c r="C9" s="49"/>
      <c r="D9" s="49"/>
      <c r="E9" s="61" t="s">
        <v>63</v>
      </c>
      <c r="F9" s="61"/>
      <c r="G9" s="61"/>
      <c r="H9" s="61"/>
      <c r="I9" s="61"/>
    </row>
    <row r="10" spans="1:17" ht="15.6" x14ac:dyDescent="0.3">
      <c r="A10" s="63"/>
      <c r="B10" s="50" t="s">
        <v>59</v>
      </c>
      <c r="C10" s="50"/>
      <c r="D10" s="50"/>
      <c r="E10" s="62" t="s">
        <v>64</v>
      </c>
      <c r="F10" s="62"/>
      <c r="G10" s="62"/>
      <c r="H10" s="62"/>
      <c r="I10" s="62"/>
    </row>
    <row r="11" spans="1:17" ht="15.6" x14ac:dyDescent="0.3">
      <c r="A11" s="63"/>
      <c r="B11" s="56"/>
      <c r="C11" s="56"/>
      <c r="D11" s="56"/>
      <c r="E11" s="62" t="s">
        <v>65</v>
      </c>
      <c r="F11" s="62"/>
      <c r="G11" s="62"/>
      <c r="H11" s="62"/>
      <c r="I11" s="62"/>
    </row>
    <row r="12" spans="1:17" ht="15.6" x14ac:dyDescent="0.3">
      <c r="A12" s="63"/>
      <c r="E12" s="69"/>
      <c r="F12" s="69"/>
      <c r="G12" s="69"/>
      <c r="H12" s="69"/>
      <c r="I12" s="69"/>
    </row>
    <row r="13" spans="1:17" ht="15.6" x14ac:dyDescent="0.3">
      <c r="A13" s="63"/>
      <c r="E13" s="69"/>
      <c r="F13" s="69"/>
      <c r="G13" s="69"/>
      <c r="H13" s="69"/>
      <c r="I13" s="69"/>
    </row>
    <row r="14" spans="1:17" ht="15.6" x14ac:dyDescent="0.3">
      <c r="A14" s="63"/>
      <c r="E14" s="69"/>
      <c r="F14" s="69"/>
      <c r="G14" s="69"/>
      <c r="H14" s="69"/>
      <c r="I14" s="69"/>
    </row>
  </sheetData>
  <mergeCells count="30">
    <mergeCell ref="E13:I13"/>
    <mergeCell ref="E14:I14"/>
    <mergeCell ref="B9:D9"/>
    <mergeCell ref="E9:I9"/>
    <mergeCell ref="B10:D10"/>
    <mergeCell ref="E10:I10"/>
    <mergeCell ref="E11:I11"/>
    <mergeCell ref="E12:I12"/>
    <mergeCell ref="L5:L7"/>
    <mergeCell ref="M5:M7"/>
    <mergeCell ref="N5:N7"/>
    <mergeCell ref="O5:O7"/>
    <mergeCell ref="P5:P7"/>
    <mergeCell ref="Q5:Q7"/>
    <mergeCell ref="F5:F7"/>
    <mergeCell ref="G5:G7"/>
    <mergeCell ref="H5:H7"/>
    <mergeCell ref="I5:I7"/>
    <mergeCell ref="J5:J7"/>
    <mergeCell ref="K5:K7"/>
    <mergeCell ref="B1:N1"/>
    <mergeCell ref="B2:N2"/>
    <mergeCell ref="B3:N3"/>
    <mergeCell ref="B4:F4"/>
    <mergeCell ref="G4:I4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9 кл</vt:lpstr>
      <vt:lpstr>11 кл </vt:lpstr>
      <vt:lpstr>10 кл</vt:lpstr>
      <vt:lpstr>'11 кл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2023-11-22T14:23:53Z</dcterms:modified>
</cp:coreProperties>
</file>