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ijLuchshijChel\Desktop\"/>
    </mc:Choice>
  </mc:AlternateContent>
  <bookViews>
    <workbookView xWindow="0" yWindow="0" windowWidth="13365" windowHeight="9015" activeTab="4"/>
  </bookViews>
  <sheets>
    <sheet name="7 класс" sheetId="1" r:id="rId1"/>
    <sheet name="8 класс (копия)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T32" i="5" l="1"/>
  <c r="S30" i="4"/>
  <c r="S32" i="4"/>
  <c r="S22" i="4"/>
  <c r="S14" i="4"/>
  <c r="S29" i="4"/>
  <c r="S33" i="4"/>
  <c r="S47" i="4"/>
  <c r="S10" i="4"/>
  <c r="S24" i="4"/>
  <c r="S51" i="4"/>
  <c r="S27" i="4"/>
  <c r="S25" i="4"/>
  <c r="S19" i="4"/>
  <c r="S41" i="4"/>
  <c r="S12" i="4"/>
  <c r="S48" i="4"/>
  <c r="S8" i="4"/>
  <c r="S20" i="4"/>
  <c r="S42" i="4"/>
  <c r="S15" i="4"/>
  <c r="S39" i="4"/>
  <c r="S49" i="4"/>
  <c r="S43" i="4"/>
  <c r="S35" i="4"/>
  <c r="S28" i="4"/>
  <c r="S7" i="4"/>
  <c r="S26" i="4"/>
  <c r="S37" i="4"/>
  <c r="S16" i="4"/>
  <c r="S46" i="4"/>
  <c r="S11" i="4"/>
  <c r="S23" i="4"/>
  <c r="S18" i="4"/>
  <c r="S13" i="4"/>
  <c r="S21" i="4"/>
  <c r="S50" i="4"/>
  <c r="S31" i="4"/>
  <c r="S9" i="4"/>
  <c r="S45" i="4"/>
  <c r="S36" i="4"/>
  <c r="S38" i="4"/>
  <c r="S34" i="4"/>
  <c r="S40" i="4"/>
  <c r="S17" i="4"/>
  <c r="S44" i="4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7" i="1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7" i="2"/>
  <c r="W21" i="1" l="1"/>
  <c r="W26" i="1"/>
  <c r="W32" i="1"/>
  <c r="W27" i="1"/>
  <c r="W9" i="1"/>
  <c r="W14" i="1"/>
  <c r="W16" i="1"/>
  <c r="W29" i="1"/>
  <c r="W33" i="1"/>
  <c r="W18" i="1"/>
  <c r="W36" i="1"/>
  <c r="W25" i="1"/>
  <c r="W15" i="1"/>
  <c r="W10" i="1"/>
  <c r="W22" i="1"/>
  <c r="W23" i="1"/>
  <c r="W17" i="1"/>
  <c r="W34" i="1"/>
  <c r="W24" i="1"/>
  <c r="W37" i="1"/>
  <c r="W12" i="1"/>
  <c r="W30" i="1"/>
  <c r="W8" i="1"/>
  <c r="W11" i="1"/>
  <c r="W19" i="1"/>
  <c r="W7" i="1"/>
  <c r="W31" i="1"/>
  <c r="W35" i="1"/>
  <c r="W13" i="1"/>
  <c r="W28" i="1"/>
  <c r="W20" i="1"/>
  <c r="T19" i="2"/>
  <c r="T12" i="2"/>
  <c r="T29" i="2"/>
  <c r="T27" i="2"/>
  <c r="T18" i="2"/>
  <c r="T36" i="2"/>
  <c r="T22" i="2"/>
  <c r="T38" i="2"/>
  <c r="T15" i="2"/>
  <c r="T35" i="2"/>
  <c r="T39" i="2"/>
  <c r="T31" i="2"/>
  <c r="T23" i="2"/>
  <c r="T24" i="2"/>
  <c r="T30" i="2"/>
  <c r="T25" i="2"/>
  <c r="T10" i="2"/>
  <c r="T11" i="2"/>
  <c r="T16" i="2"/>
  <c r="T17" i="2"/>
  <c r="T33" i="2"/>
  <c r="T13" i="2"/>
  <c r="T32" i="2"/>
  <c r="T34" i="2"/>
  <c r="T20" i="2"/>
  <c r="T37" i="2"/>
  <c r="T14" i="2"/>
  <c r="T8" i="2"/>
  <c r="T28" i="2"/>
  <c r="T7" i="2"/>
  <c r="T21" i="2"/>
  <c r="T26" i="2"/>
  <c r="T9" i="2"/>
  <c r="T23" i="3"/>
  <c r="T46" i="3"/>
  <c r="T33" i="3"/>
  <c r="T10" i="3"/>
  <c r="T38" i="3"/>
  <c r="T7" i="3"/>
  <c r="T21" i="3"/>
  <c r="T22" i="3"/>
  <c r="T30" i="3"/>
  <c r="T9" i="3"/>
  <c r="T48" i="3"/>
  <c r="T11" i="3"/>
  <c r="T34" i="3"/>
  <c r="T44" i="3"/>
  <c r="T12" i="3"/>
  <c r="T26" i="3"/>
  <c r="T18" i="3"/>
  <c r="T19" i="3"/>
  <c r="T35" i="3"/>
  <c r="T8" i="3"/>
  <c r="T45" i="3"/>
  <c r="T36" i="3"/>
  <c r="T17" i="3"/>
  <c r="T42" i="3"/>
  <c r="T20" i="3"/>
  <c r="T24" i="3"/>
  <c r="T41" i="3"/>
  <c r="T27" i="3"/>
  <c r="T47" i="3"/>
  <c r="T28" i="3"/>
  <c r="T29" i="3"/>
  <c r="T15" i="3"/>
  <c r="T16" i="3"/>
  <c r="T40" i="3"/>
  <c r="T43" i="3"/>
  <c r="T31" i="3"/>
  <c r="T25" i="3"/>
  <c r="T13" i="3"/>
  <c r="T32" i="3"/>
  <c r="T37" i="3"/>
  <c r="T39" i="3"/>
  <c r="T14" i="3"/>
  <c r="T20" i="5"/>
  <c r="T26" i="5"/>
  <c r="T53" i="5"/>
  <c r="T46" i="5"/>
  <c r="T12" i="5"/>
  <c r="T21" i="5"/>
  <c r="T9" i="5"/>
  <c r="T7" i="5"/>
  <c r="T38" i="5"/>
  <c r="T48" i="5"/>
  <c r="T27" i="5"/>
  <c r="T22" i="5"/>
  <c r="T33" i="5"/>
  <c r="T49" i="5"/>
  <c r="T28" i="5"/>
  <c r="T23" i="5"/>
  <c r="T8" i="5"/>
  <c r="T17" i="5"/>
  <c r="T16" i="5"/>
  <c r="T39" i="5"/>
  <c r="T37" i="5"/>
  <c r="T45" i="5"/>
  <c r="T25" i="5"/>
  <c r="T52" i="5"/>
  <c r="T29" i="5"/>
  <c r="T30" i="5"/>
  <c r="T18" i="5"/>
  <c r="T34" i="5"/>
  <c r="T41" i="5"/>
  <c r="T44" i="5"/>
  <c r="T42" i="5"/>
  <c r="T14" i="5"/>
  <c r="T51" i="5"/>
  <c r="T13" i="5"/>
  <c r="T15" i="5"/>
  <c r="T24" i="5"/>
  <c r="T36" i="5"/>
  <c r="T11" i="5"/>
  <c r="T31" i="5"/>
  <c r="T50" i="5"/>
  <c r="T47" i="5"/>
  <c r="T10" i="5"/>
  <c r="T35" i="5"/>
  <c r="T19" i="5"/>
  <c r="T43" i="5"/>
  <c r="T40" i="5"/>
</calcChain>
</file>

<file path=xl/sharedStrings.xml><?xml version="1.0" encoding="utf-8"?>
<sst xmlns="http://schemas.openxmlformats.org/spreadsheetml/2006/main" count="1615" uniqueCount="554">
  <si>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</si>
  <si>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</si>
  <si>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</si>
  <si>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</si>
  <si>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</si>
  <si>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обществознание</t>
  </si>
  <si>
    <t>класс</t>
  </si>
  <si>
    <t>максимальный балл</t>
  </si>
  <si>
    <t>Иван</t>
  </si>
  <si>
    <t>Иванович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</si>
  <si>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</si>
  <si>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</si>
  <si>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</si>
  <si>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</si>
  <si>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</si>
  <si>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</si>
  <si>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</si>
  <si>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</si>
  <si>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</si>
  <si>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</si>
  <si>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</si>
  <si>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</si>
  <si>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Батырева</t>
  </si>
  <si>
    <t>Айнура</t>
  </si>
  <si>
    <t>Дольгановна</t>
  </si>
  <si>
    <t>ж</t>
  </si>
  <si>
    <t>МБОУ "СОШ № 3 им. Сергиенко Н. Г."</t>
  </si>
  <si>
    <t>Хурчиева</t>
  </si>
  <si>
    <t>Энкира</t>
  </si>
  <si>
    <t>Баатровна</t>
  </si>
  <si>
    <t>Шарипова</t>
  </si>
  <si>
    <t>Ою</t>
  </si>
  <si>
    <t>Юрьевна</t>
  </si>
  <si>
    <t>Манджикова</t>
  </si>
  <si>
    <t>Николь</t>
  </si>
  <si>
    <t>Басанговна</t>
  </si>
  <si>
    <t>Шамаева</t>
  </si>
  <si>
    <t>Катрин</t>
  </si>
  <si>
    <t>Андреевна</t>
  </si>
  <si>
    <t>МБОУ "СОШ № 17" им.Кугультинова Д.Н</t>
  </si>
  <si>
    <t xml:space="preserve">Авдалян </t>
  </si>
  <si>
    <t>Арина</t>
  </si>
  <si>
    <t>Артуровна</t>
  </si>
  <si>
    <t xml:space="preserve">Бадма-Церенова </t>
  </si>
  <si>
    <t>Айса</t>
  </si>
  <si>
    <t xml:space="preserve"> Евгеньевна</t>
  </si>
  <si>
    <t>Манджиева</t>
  </si>
  <si>
    <t>Лилиана</t>
  </si>
  <si>
    <t>Токтуновна</t>
  </si>
  <si>
    <t>Мучкаева</t>
  </si>
  <si>
    <t>Аксинья</t>
  </si>
  <si>
    <t>Григорьевна</t>
  </si>
  <si>
    <t>Коробейникова</t>
  </si>
  <si>
    <t>София</t>
  </si>
  <si>
    <t>Нарановна</t>
  </si>
  <si>
    <t>Муниципальное бюджетное общеобразовательное учреждение средняя общеобразовательная школа №21</t>
  </si>
  <si>
    <t>Лиджи-Горяева</t>
  </si>
  <si>
    <t>Влада</t>
  </si>
  <si>
    <t>Владимировна</t>
  </si>
  <si>
    <t xml:space="preserve">Очир-Гаряев </t>
  </si>
  <si>
    <t>Максим</t>
  </si>
  <si>
    <t>Владимирович</t>
  </si>
  <si>
    <t>Санжиева</t>
  </si>
  <si>
    <t>МБОУ «Элистинская многопрофильная гимназия личностно ориентированного обучения и воспитания»</t>
  </si>
  <si>
    <t>Ванькаева</t>
  </si>
  <si>
    <t>Рада</t>
  </si>
  <si>
    <t>Евгеньевна</t>
  </si>
  <si>
    <t>Манджусова</t>
  </si>
  <si>
    <t>Анастасия</t>
  </si>
  <si>
    <t>Петровна</t>
  </si>
  <si>
    <t>Хамурова</t>
  </si>
  <si>
    <t>Алтана</t>
  </si>
  <si>
    <t>Саналовна</t>
  </si>
  <si>
    <t>Сангаджиев</t>
  </si>
  <si>
    <t>Баир</t>
  </si>
  <si>
    <t>Бадмаевич</t>
  </si>
  <si>
    <t>Цединова</t>
  </si>
  <si>
    <t>Дарья</t>
  </si>
  <si>
    <t>Олеговна</t>
  </si>
  <si>
    <t>Нандышева</t>
  </si>
  <si>
    <t>Ангира</t>
  </si>
  <si>
    <t>Аюкаевна</t>
  </si>
  <si>
    <t>Тимошева</t>
  </si>
  <si>
    <t>Иляна</t>
  </si>
  <si>
    <t>Джангаровна</t>
  </si>
  <si>
    <t xml:space="preserve">Бюрчиев </t>
  </si>
  <si>
    <t xml:space="preserve">Алтн </t>
  </si>
  <si>
    <t>МБОУ "ЭКГ"</t>
  </si>
  <si>
    <t xml:space="preserve">Очир-Гаряева </t>
  </si>
  <si>
    <t>Элина</t>
  </si>
  <si>
    <t>Валерьевна</t>
  </si>
  <si>
    <t>Дорджиева</t>
  </si>
  <si>
    <t>Очировна</t>
  </si>
  <si>
    <t>МБОУ "КНГ им.Кичикова А.Ш."</t>
  </si>
  <si>
    <t>Анна</t>
  </si>
  <si>
    <t>Эрдниевна</t>
  </si>
  <si>
    <t>Горяева</t>
  </si>
  <si>
    <t>Айлана</t>
  </si>
  <si>
    <t>Хонгоровна</t>
  </si>
  <si>
    <t>Бальджикова</t>
  </si>
  <si>
    <t>Эдуардовна</t>
  </si>
  <si>
    <t>Шургучиева</t>
  </si>
  <si>
    <t>Ользятиева</t>
  </si>
  <si>
    <t>Даяна</t>
  </si>
  <si>
    <t>Сергеевна</t>
  </si>
  <si>
    <t>Диденко</t>
  </si>
  <si>
    <t>Витальевна</t>
  </si>
  <si>
    <t>женский</t>
  </si>
  <si>
    <t>МБОУ "РНГ"</t>
  </si>
  <si>
    <t>Валерьевич</t>
  </si>
  <si>
    <t>мужской</t>
  </si>
  <si>
    <t xml:space="preserve">Гордаев </t>
  </si>
  <si>
    <t>Дольган</t>
  </si>
  <si>
    <t>Арсланович</t>
  </si>
  <si>
    <t>Баташева</t>
  </si>
  <si>
    <t>Маргарита</t>
  </si>
  <si>
    <t>Эдгаровна</t>
  </si>
  <si>
    <t>Ивановна</t>
  </si>
  <si>
    <t>Нурнаева</t>
  </si>
  <si>
    <t>Эвелина</t>
  </si>
  <si>
    <t>25.02.2010 г.</t>
  </si>
  <si>
    <t>МБОУ "Калмыцкая этнокультурная гимназия им.Зая-Пандиты"</t>
  </si>
  <si>
    <t xml:space="preserve">Бадушева </t>
  </si>
  <si>
    <t>22.12.2009 г.</t>
  </si>
  <si>
    <t>Нуркаева Галина Сергеевна</t>
  </si>
  <si>
    <t>Михайличенко Дарья Игоревна</t>
  </si>
  <si>
    <t>Санжиева Заяна Валерьевна</t>
  </si>
  <si>
    <t>Надбитова Галина Саранговна</t>
  </si>
  <si>
    <t>Отыкова Ольга Николаевна</t>
  </si>
  <si>
    <t>Кадаева Энкир Владимировна</t>
  </si>
  <si>
    <t>Шалхаева Гиляна Вячеславовна</t>
  </si>
  <si>
    <t>Шарманджиева Любовь Борисовна</t>
  </si>
  <si>
    <t>Штыкова Нюудля Валерьевна</t>
  </si>
  <si>
    <t>Адьяновв Зула Лиджиевна</t>
  </si>
  <si>
    <t>Лялина Бая Александровна</t>
  </si>
  <si>
    <t>Кравцова Мария Александровна</t>
  </si>
  <si>
    <t>Кичикова Энкр Сангаджиевна</t>
  </si>
  <si>
    <t>Манджиев</t>
  </si>
  <si>
    <t>Эрдни</t>
  </si>
  <si>
    <t xml:space="preserve">Манцаева  </t>
  </si>
  <si>
    <t>Гиляна</t>
  </si>
  <si>
    <t>Шонхоровна</t>
  </si>
  <si>
    <t>МБОУ "СОШ №12"</t>
  </si>
  <si>
    <t>Оргаева</t>
  </si>
  <si>
    <t>Наяна</t>
  </si>
  <si>
    <t>Викторовна</t>
  </si>
  <si>
    <t>МБОУ "СОШ №17" им.Кугультинова Д.Н</t>
  </si>
  <si>
    <t xml:space="preserve">Бондаренко </t>
  </si>
  <si>
    <t>Марьям</t>
  </si>
  <si>
    <t>Александровна</t>
  </si>
  <si>
    <t>Шаповалова</t>
  </si>
  <si>
    <t>Марина</t>
  </si>
  <si>
    <t xml:space="preserve"> ж</t>
  </si>
  <si>
    <t>Ткачев</t>
  </si>
  <si>
    <t>Кирилл</t>
  </si>
  <si>
    <t>Александрович</t>
  </si>
  <si>
    <t>муж</t>
  </si>
  <si>
    <t>МБОУ "СОШ №20"</t>
  </si>
  <si>
    <t>Чумудова</t>
  </si>
  <si>
    <t>Мингияновна</t>
  </si>
  <si>
    <t>Ерко</t>
  </si>
  <si>
    <t>Даниил</t>
  </si>
  <si>
    <t>Андреевич</t>
  </si>
  <si>
    <t>Искиева</t>
  </si>
  <si>
    <t>Сояш</t>
  </si>
  <si>
    <t>Савровна</t>
  </si>
  <si>
    <t>Легкодимова</t>
  </si>
  <si>
    <t xml:space="preserve">Юлия </t>
  </si>
  <si>
    <t>Алексеевна</t>
  </si>
  <si>
    <t>жен</t>
  </si>
  <si>
    <t>Муниципальное бюджетное общеобразовательное учреждение "Средняя общеобразовательная школа №23 им.Эрдниева П.М."</t>
  </si>
  <si>
    <t>Тазаева</t>
  </si>
  <si>
    <t>Байса</t>
  </si>
  <si>
    <t>Улюмджиевна</t>
  </si>
  <si>
    <t>Эренценовна</t>
  </si>
  <si>
    <t>МБОУ "Элистинский лицей</t>
  </si>
  <si>
    <t xml:space="preserve">Дабжаева </t>
  </si>
  <si>
    <t>Арсланговна</t>
  </si>
  <si>
    <t xml:space="preserve">Сипирова </t>
  </si>
  <si>
    <t>Аина</t>
  </si>
  <si>
    <t>Батровна</t>
  </si>
  <si>
    <t xml:space="preserve">Бадмаев </t>
  </si>
  <si>
    <t>Алдар</t>
  </si>
  <si>
    <t>Менгиянович</t>
  </si>
  <si>
    <t xml:space="preserve">мужской </t>
  </si>
  <si>
    <t xml:space="preserve">Убушиева </t>
  </si>
  <si>
    <t xml:space="preserve">женский </t>
  </si>
  <si>
    <t xml:space="preserve">Серинова </t>
  </si>
  <si>
    <t>Мария</t>
  </si>
  <si>
    <t xml:space="preserve">Манджиева </t>
  </si>
  <si>
    <t>Гилян</t>
  </si>
  <si>
    <t>Мергенова</t>
  </si>
  <si>
    <t>Владлена</t>
  </si>
  <si>
    <t>Элистинский технический лицей</t>
  </si>
  <si>
    <t>Цохуров</t>
  </si>
  <si>
    <t>Шанаева</t>
  </si>
  <si>
    <t>Руслановна</t>
  </si>
  <si>
    <t>Шоваева</t>
  </si>
  <si>
    <t>Аралтановна</t>
  </si>
  <si>
    <t>Чурюмова</t>
  </si>
  <si>
    <t>Алиса</t>
  </si>
  <si>
    <t>Бадминова</t>
  </si>
  <si>
    <t>Баатрович</t>
  </si>
  <si>
    <t>Оконова</t>
  </si>
  <si>
    <t>Инесса</t>
  </si>
  <si>
    <t>Намруева</t>
  </si>
  <si>
    <t>Заяна</t>
  </si>
  <si>
    <t>Валерия</t>
  </si>
  <si>
    <t>Муниева</t>
  </si>
  <si>
    <t>Булгун</t>
  </si>
  <si>
    <t>Анатольевна</t>
  </si>
  <si>
    <t>Утешева</t>
  </si>
  <si>
    <t>Энгелия</t>
  </si>
  <si>
    <t>Максутовна</t>
  </si>
  <si>
    <t>Санжакова</t>
  </si>
  <si>
    <t>Ангелина</t>
  </si>
  <si>
    <t>Николаевна</t>
  </si>
  <si>
    <t>Базырова</t>
  </si>
  <si>
    <t xml:space="preserve">Вероника </t>
  </si>
  <si>
    <t>Бадмаевна</t>
  </si>
  <si>
    <t xml:space="preserve">Медведева </t>
  </si>
  <si>
    <t>Эльвег</t>
  </si>
  <si>
    <t>Юрьевич</t>
  </si>
  <si>
    <t>Мучиринова</t>
  </si>
  <si>
    <t>Кристина</t>
  </si>
  <si>
    <t>Игоревна</t>
  </si>
  <si>
    <t>Некенова</t>
  </si>
  <si>
    <t>Лариса</t>
  </si>
  <si>
    <t>Синявская</t>
  </si>
  <si>
    <t xml:space="preserve">Маргарита </t>
  </si>
  <si>
    <t>Бордаева Донара Геннадьевна</t>
  </si>
  <si>
    <t xml:space="preserve">Сагипова Тамара Дорджиевна </t>
  </si>
  <si>
    <t>Манджиев Чингис Борисович</t>
  </si>
  <si>
    <t>Василенко Елена Юрьевна</t>
  </si>
  <si>
    <t>Анжирова Софья Сергеевна</t>
  </si>
  <si>
    <t>Шевенова Светлана Ивановна</t>
  </si>
  <si>
    <t>Тоташев Санджи Владимирович</t>
  </si>
  <si>
    <t>Манцаева Татьяна Борисовна</t>
  </si>
  <si>
    <t>Джуканова Данара Николаевна</t>
  </si>
  <si>
    <t>Катышкина Елизавета Анатольевна</t>
  </si>
  <si>
    <t>Мацакова Светлана Алексеевна</t>
  </si>
  <si>
    <t>Эрдниев Нимя Тюрьяевич</t>
  </si>
  <si>
    <t>Моллаев Александр Монтаевич</t>
  </si>
  <si>
    <t>Манджиева Светлана Борисовна</t>
  </si>
  <si>
    <t>Гогаев Санал Игоревич</t>
  </si>
  <si>
    <t>Мугумаев</t>
  </si>
  <si>
    <t>Магомед</t>
  </si>
  <si>
    <t>Русланович</t>
  </si>
  <si>
    <t>Ксения</t>
  </si>
  <si>
    <t>Карина</t>
  </si>
  <si>
    <t>Убушаева</t>
  </si>
  <si>
    <t>Байсана</t>
  </si>
  <si>
    <t>Тимуровна</t>
  </si>
  <si>
    <t>Джиргал</t>
  </si>
  <si>
    <t>МБОУ СОШ №10 им.Бембетова В.А.</t>
  </si>
  <si>
    <t xml:space="preserve"> Данзан </t>
  </si>
  <si>
    <t>Сангаджиевич</t>
  </si>
  <si>
    <t>МБОУ "СОШ № 12"</t>
  </si>
  <si>
    <t xml:space="preserve">Акаева </t>
  </si>
  <si>
    <t>Дельгир</t>
  </si>
  <si>
    <t>Хаванговна</t>
  </si>
  <si>
    <t>МБОУ "Средняя общеобразовательная школа №15"</t>
  </si>
  <si>
    <t>Бадгаева</t>
  </si>
  <si>
    <t>МБОУ "СОШ № 17" им.Кугультинова Н.Д.</t>
  </si>
  <si>
    <t>Мисюрина</t>
  </si>
  <si>
    <t>Ольга</t>
  </si>
  <si>
    <t>Бамбышев</t>
  </si>
  <si>
    <t>Мерген</t>
  </si>
  <si>
    <t>Саналович</t>
  </si>
  <si>
    <t>Пихтурова</t>
  </si>
  <si>
    <t>Виталина</t>
  </si>
  <si>
    <t>МБОУ "СОШ №18 имени Б.Б.Городовикова"</t>
  </si>
  <si>
    <t>Давашкин</t>
  </si>
  <si>
    <t>Денис</t>
  </si>
  <si>
    <t>Акименко</t>
  </si>
  <si>
    <t>Малзонов</t>
  </si>
  <si>
    <t>Эльдар</t>
  </si>
  <si>
    <t>Араева</t>
  </si>
  <si>
    <t>Борисовна</t>
  </si>
  <si>
    <t>24.03.2008 г</t>
  </si>
  <si>
    <t>Настаева</t>
  </si>
  <si>
    <t>Нина</t>
  </si>
  <si>
    <t>13.11.2007 г</t>
  </si>
  <si>
    <t xml:space="preserve">Бадмаева </t>
  </si>
  <si>
    <t>Делгр</t>
  </si>
  <si>
    <t>МБОУ "Средняя общеобразовательная школа №20"</t>
  </si>
  <si>
    <t>Якугинова</t>
  </si>
  <si>
    <t>Алтн</t>
  </si>
  <si>
    <t>Львовна</t>
  </si>
  <si>
    <t>Секенова</t>
  </si>
  <si>
    <t>Флёр</t>
  </si>
  <si>
    <t>Инджиева</t>
  </si>
  <si>
    <t>Яна</t>
  </si>
  <si>
    <t>Артемовна</t>
  </si>
  <si>
    <t>Дермилинова</t>
  </si>
  <si>
    <t>Церенова</t>
  </si>
  <si>
    <t xml:space="preserve">Дертеева </t>
  </si>
  <si>
    <t>Кермен</t>
  </si>
  <si>
    <t>МБОУ "Элистинский лицей"</t>
  </si>
  <si>
    <t xml:space="preserve">Дорджиева </t>
  </si>
  <si>
    <t>Елена</t>
  </si>
  <si>
    <t>Базыровна</t>
  </si>
  <si>
    <t xml:space="preserve">Андраев </t>
  </si>
  <si>
    <t>Савр</t>
  </si>
  <si>
    <t>Евгеньевич</t>
  </si>
  <si>
    <t xml:space="preserve">Кевельдженова </t>
  </si>
  <si>
    <t>Михайловна</t>
  </si>
  <si>
    <t xml:space="preserve">Алтана </t>
  </si>
  <si>
    <t>Кекеева</t>
  </si>
  <si>
    <t>Амуланга</t>
  </si>
  <si>
    <t>Станиславовна</t>
  </si>
  <si>
    <t>Дельтирова</t>
  </si>
  <si>
    <t>Сангаджиева</t>
  </si>
  <si>
    <t>Дарина</t>
  </si>
  <si>
    <t>Саранговна</t>
  </si>
  <si>
    <t>Хатаев</t>
  </si>
  <si>
    <t>Бата</t>
  </si>
  <si>
    <t>Буваева</t>
  </si>
  <si>
    <t>Алена</t>
  </si>
  <si>
    <t>Брюгдикова</t>
  </si>
  <si>
    <t>Ханинова</t>
  </si>
  <si>
    <t>Надежда</t>
  </si>
  <si>
    <t>Мукеева</t>
  </si>
  <si>
    <t>Альмина</t>
  </si>
  <si>
    <t>Дмитриевна</t>
  </si>
  <si>
    <t>Кодлаева</t>
  </si>
  <si>
    <t>Учурова</t>
  </si>
  <si>
    <t xml:space="preserve">Онкоров </t>
  </si>
  <si>
    <t>Номто</t>
  </si>
  <si>
    <t>Санджинович</t>
  </si>
  <si>
    <t>09.03.2008г</t>
  </si>
  <si>
    <t>Борисенко</t>
  </si>
  <si>
    <t>Алина</t>
  </si>
  <si>
    <t>Насонова</t>
  </si>
  <si>
    <t>Батаевна</t>
  </si>
  <si>
    <t>Чаруйская</t>
  </si>
  <si>
    <t>Диана</t>
  </si>
  <si>
    <t>Свечкарева</t>
  </si>
  <si>
    <t xml:space="preserve">Анна </t>
  </si>
  <si>
    <t>Скворцова</t>
  </si>
  <si>
    <t>Кикенов</t>
  </si>
  <si>
    <t xml:space="preserve">Федор </t>
  </si>
  <si>
    <t>Денисович</t>
  </si>
  <si>
    <t>17.07.2007 г.</t>
  </si>
  <si>
    <t xml:space="preserve">Александра </t>
  </si>
  <si>
    <t>Денисовна</t>
  </si>
  <si>
    <t>28.04.2007 г.</t>
  </si>
  <si>
    <t>Митруев Юрий Викторович</t>
  </si>
  <si>
    <t>Сангаджиев Чингис Геннадьевич</t>
  </si>
  <si>
    <t xml:space="preserve"> Сагипова Тамара Дорджиевна</t>
  </si>
  <si>
    <t>Мучкаев Арслан Борисович</t>
  </si>
  <si>
    <t xml:space="preserve">Манджиева Евгения Владимировна </t>
  </si>
  <si>
    <t xml:space="preserve">Эрднигоряева Татьяна Гогаевна </t>
  </si>
  <si>
    <t>Тугусова Светлана Алексеевна</t>
  </si>
  <si>
    <t>Боваев Чингис Мингиянович</t>
  </si>
  <si>
    <t>Пипенко Сергей Викторович</t>
  </si>
  <si>
    <t>Манцева Кермен Эдуардовна</t>
  </si>
  <si>
    <t xml:space="preserve">Джуканова Данара Николаевна </t>
  </si>
  <si>
    <t>Харухаев</t>
  </si>
  <si>
    <t>Илья</t>
  </si>
  <si>
    <t>Вячеславович</t>
  </si>
  <si>
    <t xml:space="preserve">Мусаева </t>
  </si>
  <si>
    <t>Убушаев</t>
  </si>
  <si>
    <t>Николай</t>
  </si>
  <si>
    <t>Дмитриевич</t>
  </si>
  <si>
    <t>Виолетта</t>
  </si>
  <si>
    <t>МБОУ СОШ № 4</t>
  </si>
  <si>
    <t>Боваев</t>
  </si>
  <si>
    <t>Габуншина</t>
  </si>
  <si>
    <t>Милана</t>
  </si>
  <si>
    <t>Владиславовна</t>
  </si>
  <si>
    <t>Казанкина</t>
  </si>
  <si>
    <t>Камилла</t>
  </si>
  <si>
    <t>МБОУ "СОШ 17" им.Кугультинова Д.Н.</t>
  </si>
  <si>
    <t xml:space="preserve">Оконов </t>
  </si>
  <si>
    <t>Саврович</t>
  </si>
  <si>
    <t>Погосян</t>
  </si>
  <si>
    <t>Араик</t>
  </si>
  <si>
    <t>Арманович</t>
  </si>
  <si>
    <t>Бутаева</t>
  </si>
  <si>
    <t>Баина</t>
  </si>
  <si>
    <t>Дамбаевна</t>
  </si>
  <si>
    <t>Алиева</t>
  </si>
  <si>
    <t>Аяна</t>
  </si>
  <si>
    <t>Чимидовна</t>
  </si>
  <si>
    <t>Эрдниева</t>
  </si>
  <si>
    <t>Бамбышева</t>
  </si>
  <si>
    <t>Галина</t>
  </si>
  <si>
    <t>Басанова</t>
  </si>
  <si>
    <t>Эрдниев</t>
  </si>
  <si>
    <t>Данир</t>
  </si>
  <si>
    <t>Мучеряева</t>
  </si>
  <si>
    <t>Улановна</t>
  </si>
  <si>
    <t xml:space="preserve">Овчарова </t>
  </si>
  <si>
    <t>Виктория</t>
  </si>
  <si>
    <t>Бурлуткина</t>
  </si>
  <si>
    <t>Камила</t>
  </si>
  <si>
    <t>Цагана</t>
  </si>
  <si>
    <t xml:space="preserve">Горяева </t>
  </si>
  <si>
    <t>Энкир</t>
  </si>
  <si>
    <t>Одгаева</t>
  </si>
  <si>
    <t>Лиджиев</t>
  </si>
  <si>
    <t>Артур</t>
  </si>
  <si>
    <t>Михайлович</t>
  </si>
  <si>
    <t xml:space="preserve">Инджиров </t>
  </si>
  <si>
    <t>Санан</t>
  </si>
  <si>
    <t>Басангович</t>
  </si>
  <si>
    <t>Кокунцыкова</t>
  </si>
  <si>
    <t>Стрижакова</t>
  </si>
  <si>
    <t>Булыкова</t>
  </si>
  <si>
    <t>Бембинова</t>
  </si>
  <si>
    <t>Полина</t>
  </si>
  <si>
    <t xml:space="preserve">Очирова </t>
  </si>
  <si>
    <t>Таира</t>
  </si>
  <si>
    <t>Назаров</t>
  </si>
  <si>
    <t>Данзан</t>
  </si>
  <si>
    <t>Онаева</t>
  </si>
  <si>
    <t>12.07.2006.</t>
  </si>
  <si>
    <t>Урубжуров</t>
  </si>
  <si>
    <t>Очиров</t>
  </si>
  <si>
    <t>Темир</t>
  </si>
  <si>
    <t>Азыдова</t>
  </si>
  <si>
    <t>Арслановна</t>
  </si>
  <si>
    <t>Джамбинова</t>
  </si>
  <si>
    <t>Вадимовна</t>
  </si>
  <si>
    <t>19.01.2007 г.</t>
  </si>
  <si>
    <t xml:space="preserve">Эрднеева </t>
  </si>
  <si>
    <t xml:space="preserve">Полина </t>
  </si>
  <si>
    <t>09.01.2007 г.</t>
  </si>
  <si>
    <t>Уланова</t>
  </si>
  <si>
    <t>Нимгировна</t>
  </si>
  <si>
    <t>25.11.2006 г.</t>
  </si>
  <si>
    <t xml:space="preserve">Мамутов </t>
  </si>
  <si>
    <t xml:space="preserve">Тимур </t>
  </si>
  <si>
    <t>06.05.2006 г.</t>
  </si>
  <si>
    <t>Яванкеева</t>
  </si>
  <si>
    <t>27.02.2007 г.</t>
  </si>
  <si>
    <t>Бадмаева Айса Руслановна</t>
  </si>
  <si>
    <t xml:space="preserve">Санжиева Заяна Валерьевна </t>
  </si>
  <si>
    <t>Эрднигоряева Татьяна Гогаевна</t>
  </si>
  <si>
    <t>Опуева Валентина Алгаевна</t>
  </si>
  <si>
    <t>Болдырева Лидия Хулхачиевна</t>
  </si>
  <si>
    <t>Джаврунова</t>
  </si>
  <si>
    <t>Айта</t>
  </si>
  <si>
    <t>лицей БПОУ РК "ЭПКим.Х.Б.Канукова"</t>
  </si>
  <si>
    <t xml:space="preserve">Карнаев </t>
  </si>
  <si>
    <t>Жан</t>
  </si>
  <si>
    <t>Константинович</t>
  </si>
  <si>
    <t>Мукабенова</t>
  </si>
  <si>
    <t>Мазан</t>
  </si>
  <si>
    <t>Геннадьевич</t>
  </si>
  <si>
    <t>Тюлюмджиева</t>
  </si>
  <si>
    <t>Эляна</t>
  </si>
  <si>
    <t>Гаряева</t>
  </si>
  <si>
    <t>Александра</t>
  </si>
  <si>
    <t>Еремеев</t>
  </si>
  <si>
    <t>Андревич</t>
  </si>
  <si>
    <t xml:space="preserve">Алексеева </t>
  </si>
  <si>
    <t>Михайленко</t>
  </si>
  <si>
    <t>Владимир</t>
  </si>
  <si>
    <t xml:space="preserve">Эвенова </t>
  </si>
  <si>
    <t>Нагана</t>
  </si>
  <si>
    <t>Пюрвеева</t>
  </si>
  <si>
    <t>Слободчиков</t>
  </si>
  <si>
    <t xml:space="preserve"> Вячеслав</t>
  </si>
  <si>
    <t xml:space="preserve"> Владимирович</t>
  </si>
  <si>
    <t>МБОУ "СОШ 12"</t>
  </si>
  <si>
    <t xml:space="preserve">Таутенова </t>
  </si>
  <si>
    <t xml:space="preserve">Баирта </t>
  </si>
  <si>
    <t xml:space="preserve">Темиржановна </t>
  </si>
  <si>
    <t>Тегряш</t>
  </si>
  <si>
    <t>МБОУ "СОШ №17 " им.Кугультинова Д.Н.</t>
  </si>
  <si>
    <t>Тостаева</t>
  </si>
  <si>
    <t>Федоров</t>
  </si>
  <si>
    <t>Очир</t>
  </si>
  <si>
    <t>Бембинович</t>
  </si>
  <si>
    <t xml:space="preserve">Санджиева </t>
  </si>
  <si>
    <t>Баранов</t>
  </si>
  <si>
    <t>Темирлан</t>
  </si>
  <si>
    <t>Сергеевич</t>
  </si>
  <si>
    <t>МБОУ СОШ №17 им.Кугультинова Д.Н.</t>
  </si>
  <si>
    <t>Танктыров</t>
  </si>
  <si>
    <t>Намсыр</t>
  </si>
  <si>
    <t>Намруевич</t>
  </si>
  <si>
    <t>Константиновна</t>
  </si>
  <si>
    <t>Бадмаев</t>
  </si>
  <si>
    <t>Баирович</t>
  </si>
  <si>
    <t>Джентелеева</t>
  </si>
  <si>
    <t>Софья</t>
  </si>
  <si>
    <t xml:space="preserve">Солопова </t>
  </si>
  <si>
    <t>Мучаев</t>
  </si>
  <si>
    <t>Даян</t>
  </si>
  <si>
    <t>Палтынов</t>
  </si>
  <si>
    <t>Дмитрий</t>
  </si>
  <si>
    <t>Барняева</t>
  </si>
  <si>
    <t>Васильевна</t>
  </si>
  <si>
    <t>Эректеева</t>
  </si>
  <si>
    <t>Борисович</t>
  </si>
  <si>
    <t>Пунцыкова</t>
  </si>
  <si>
    <t>Даваева</t>
  </si>
  <si>
    <t>Боронгушев</t>
  </si>
  <si>
    <t>Араш</t>
  </si>
  <si>
    <t>Саксыкова</t>
  </si>
  <si>
    <t>Ева</t>
  </si>
  <si>
    <t>Беата</t>
  </si>
  <si>
    <t>Батыровна</t>
  </si>
  <si>
    <t>Лиджиева</t>
  </si>
  <si>
    <t>Айтана</t>
  </si>
  <si>
    <t>Мацаков</t>
  </si>
  <si>
    <t>Александр</t>
  </si>
  <si>
    <t>Викторович</t>
  </si>
  <si>
    <t xml:space="preserve">Сачилаев </t>
  </si>
  <si>
    <t>Сарангович</t>
  </si>
  <si>
    <t>Иванова</t>
  </si>
  <si>
    <t>Сидорова</t>
  </si>
  <si>
    <t>Доржиева</t>
  </si>
  <si>
    <t>Данара</t>
  </si>
  <si>
    <t>Инджиловна</t>
  </si>
  <si>
    <t>Дагинов</t>
  </si>
  <si>
    <t>Эрдяевич</t>
  </si>
  <si>
    <t>Харинов</t>
  </si>
  <si>
    <t>Дамир</t>
  </si>
  <si>
    <t>Сератиров</t>
  </si>
  <si>
    <t>Пашкаева</t>
  </si>
  <si>
    <t>Баатаровна</t>
  </si>
  <si>
    <t xml:space="preserve">Мархадыкова </t>
  </si>
  <si>
    <t>Доржиевна</t>
  </si>
  <si>
    <t>Тарбаева</t>
  </si>
  <si>
    <t xml:space="preserve">Илуридзе </t>
  </si>
  <si>
    <t>Георгиевна</t>
  </si>
  <si>
    <t>Васляева Людмила Дмитриевна</t>
  </si>
  <si>
    <t xml:space="preserve">Усалко Марина Владимировна </t>
  </si>
  <si>
    <t>Зундугинов Борис Санжиевич</t>
  </si>
  <si>
    <t>Даваева Кишта Константиновна</t>
  </si>
  <si>
    <t>%</t>
  </si>
  <si>
    <t>Победитель</t>
  </si>
  <si>
    <t>Призер</t>
  </si>
  <si>
    <t>Председатель:</t>
  </si>
  <si>
    <t>Убушиев Е.Н.</t>
  </si>
  <si>
    <t>Члены жюри:</t>
  </si>
  <si>
    <t>Оконова Л.В.</t>
  </si>
  <si>
    <t>Амаева Д.В.</t>
  </si>
  <si>
    <t>Манцева К.Э.</t>
  </si>
  <si>
    <t>Опуева В.А.</t>
  </si>
  <si>
    <t>Болтырова Т.А.</t>
  </si>
  <si>
    <t>Каткаев В.В.</t>
  </si>
  <si>
    <t>Сангаджиев Ч.Г.</t>
  </si>
  <si>
    <t>Нуркаева Г.С.</t>
  </si>
  <si>
    <t>Надбитова Г.С.</t>
  </si>
  <si>
    <t>Тугусова С.А.</t>
  </si>
  <si>
    <t>Владислав</t>
  </si>
  <si>
    <t>Алекмандрович</t>
  </si>
  <si>
    <t>Саранова Галина Бембеевна</t>
  </si>
  <si>
    <t>Шараева Валентина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</si>
</sst>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4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9" fillId="0" borderId="0"/>
    <xf numFmtId="0" fontId="6" fillId="0" borderId="0"/>
    <xf numFmtId="0" fontId="1" fillId="0" borderId="0"/>
    <xf numFmtId="0" fontId="9" fillId="0" borderId="0"/>
  </cellStyleXfs>
  <cellXfs count="103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2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4" borderId="1" xfId="0" applyFont="1" applyFill="1" applyBorder="1" applyAlignment="1"/>
    <xf numFmtId="164" fontId="2" fillId="0" borderId="1" xfId="0" applyNumberFormat="1" applyFont="1" applyBorder="1" applyAlignment="1"/>
    <xf numFmtId="0" fontId="2" fillId="5" borderId="0" xfId="0" applyFont="1" applyFill="1" applyAlignment="1"/>
    <xf numFmtId="0" fontId="3" fillId="5" borderId="1" xfId="0" applyFont="1" applyFill="1" applyBorder="1" applyAlignment="1">
      <alignment horizontal="left"/>
    </xf>
    <xf numFmtId="0" fontId="2" fillId="5" borderId="1" xfId="0" applyFont="1" applyFill="1" applyBorder="1" applyAlignment="1"/>
    <xf numFmtId="164" fontId="2" fillId="5" borderId="1" xfId="0" applyNumberFormat="1" applyFont="1" applyFill="1" applyBorder="1" applyAlignment="1"/>
    <xf numFmtId="0" fontId="0" fillId="0" borderId="2" xfId="0" applyFont="1" applyBorder="1" applyAlignment="1"/>
    <xf numFmtId="0" fontId="0" fillId="8" borderId="0" xfId="0" applyFont="1" applyFill="1" applyAlignment="1"/>
    <xf numFmtId="0" fontId="0" fillId="8" borderId="2" xfId="0" applyFont="1" applyFill="1" applyBorder="1" applyAlignment="1"/>
    <xf numFmtId="0" fontId="4" fillId="5" borderId="0" xfId="0" applyFont="1" applyFill="1" applyAlignment="1"/>
    <xf numFmtId="0" fontId="2" fillId="7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7" fillId="0" borderId="2" xfId="1" applyFont="1" applyBorder="1" applyAlignment="1">
      <alignment horizontal="center" vertical="top"/>
    </xf>
    <xf numFmtId="14" fontId="7" fillId="0" borderId="2" xfId="1" applyNumberFormat="1" applyFont="1" applyBorder="1" applyAlignment="1">
      <alignment horizontal="center" vertical="top"/>
    </xf>
    <xf numFmtId="0" fontId="5" fillId="8" borderId="2" xfId="0" applyFont="1" applyFill="1" applyBorder="1" applyAlignment="1">
      <alignment horizontal="center" vertical="top"/>
    </xf>
    <xf numFmtId="14" fontId="5" fillId="8" borderId="2" xfId="0" applyNumberFormat="1" applyFont="1" applyFill="1" applyBorder="1" applyAlignment="1">
      <alignment horizontal="center" vertical="top"/>
    </xf>
    <xf numFmtId="0" fontId="5" fillId="8" borderId="4" xfId="0" applyFont="1" applyFill="1" applyBorder="1" applyAlignment="1">
      <alignment horizontal="center" vertical="top"/>
    </xf>
    <xf numFmtId="0" fontId="5" fillId="8" borderId="2" xfId="4" applyFont="1" applyFill="1" applyBorder="1" applyAlignment="1">
      <alignment horizontal="center" vertical="top"/>
    </xf>
    <xf numFmtId="14" fontId="5" fillId="8" borderId="2" xfId="4" applyNumberFormat="1" applyFont="1" applyFill="1" applyBorder="1" applyAlignment="1">
      <alignment horizontal="center" vertical="top"/>
    </xf>
    <xf numFmtId="0" fontId="5" fillId="8" borderId="4" xfId="4" applyFont="1" applyFill="1" applyBorder="1" applyAlignment="1">
      <alignment horizontal="center" vertical="top"/>
    </xf>
    <xf numFmtId="0" fontId="10" fillId="8" borderId="2" xfId="0" applyFont="1" applyFill="1" applyBorder="1" applyAlignment="1">
      <alignment horizontal="center" vertical="top"/>
    </xf>
    <xf numFmtId="0" fontId="10" fillId="8" borderId="4" xfId="0" applyFont="1" applyFill="1" applyBorder="1" applyAlignment="1">
      <alignment horizontal="center" vertical="top"/>
    </xf>
    <xf numFmtId="0" fontId="5" fillId="9" borderId="2" xfId="0" applyFont="1" applyFill="1" applyBorder="1" applyAlignment="1">
      <alignment horizontal="center" vertical="top"/>
    </xf>
    <xf numFmtId="14" fontId="5" fillId="9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7" fillId="0" borderId="4" xfId="1" applyFont="1" applyBorder="1" applyAlignment="1">
      <alignment horizontal="center" vertical="top"/>
    </xf>
    <xf numFmtId="14" fontId="10" fillId="8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2" fillId="7" borderId="3" xfId="0" applyFont="1" applyFill="1" applyBorder="1" applyAlignment="1">
      <alignment horizontal="center"/>
    </xf>
    <xf numFmtId="0" fontId="0" fillId="8" borderId="0" xfId="0" applyFont="1" applyFill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0" fillId="0" borderId="4" xfId="0" applyFont="1" applyBorder="1" applyAlignment="1"/>
    <xf numFmtId="0" fontId="2" fillId="6" borderId="1" xfId="0" applyFont="1" applyFill="1" applyBorder="1" applyAlignment="1">
      <alignment horizontal="center"/>
    </xf>
    <xf numFmtId="0" fontId="7" fillId="8" borderId="2" xfId="1" applyFont="1" applyFill="1" applyBorder="1" applyAlignment="1">
      <alignment horizontal="center" vertical="top"/>
    </xf>
    <xf numFmtId="14" fontId="7" fillId="8" borderId="2" xfId="1" applyNumberFormat="1" applyFont="1" applyFill="1" applyBorder="1" applyAlignment="1">
      <alignment horizontal="center" vertical="top"/>
    </xf>
    <xf numFmtId="0" fontId="4" fillId="8" borderId="2" xfId="0" applyFont="1" applyFill="1" applyBorder="1" applyAlignment="1"/>
    <xf numFmtId="0" fontId="10" fillId="8" borderId="2" xfId="2" applyNumberFormat="1" applyFont="1" applyFill="1" applyBorder="1" applyAlignment="1" applyProtection="1">
      <alignment horizontal="center" vertical="top"/>
    </xf>
    <xf numFmtId="14" fontId="10" fillId="8" borderId="2" xfId="2" applyNumberFormat="1" applyFont="1" applyFill="1" applyBorder="1" applyAlignment="1" applyProtection="1">
      <alignment horizontal="center" vertical="top"/>
    </xf>
    <xf numFmtId="0" fontId="5" fillId="8" borderId="2" xfId="3" applyFont="1" applyFill="1" applyBorder="1" applyAlignment="1">
      <alignment horizontal="center" vertical="top"/>
    </xf>
    <xf numFmtId="0" fontId="10" fillId="8" borderId="4" xfId="2" applyNumberFormat="1" applyFont="1" applyFill="1" applyBorder="1" applyAlignment="1" applyProtection="1">
      <alignment horizontal="center" vertical="top"/>
    </xf>
    <xf numFmtId="0" fontId="7" fillId="8" borderId="2" xfId="0" applyFont="1" applyFill="1" applyBorder="1" applyAlignment="1">
      <alignment horizontal="center" vertical="top"/>
    </xf>
    <xf numFmtId="14" fontId="7" fillId="8" borderId="2" xfId="0" applyNumberFormat="1" applyFont="1" applyFill="1" applyBorder="1" applyAlignment="1">
      <alignment horizontal="center" vertical="top"/>
    </xf>
    <xf numFmtId="0" fontId="7" fillId="8" borderId="4" xfId="0" applyFont="1" applyFill="1" applyBorder="1" applyAlignment="1">
      <alignment horizontal="center" vertical="top"/>
    </xf>
    <xf numFmtId="0" fontId="4" fillId="0" borderId="2" xfId="0" applyFont="1" applyBorder="1" applyAlignment="1"/>
    <xf numFmtId="14" fontId="5" fillId="0" borderId="2" xfId="0" applyNumberFormat="1" applyFont="1" applyFill="1" applyBorder="1" applyAlignment="1">
      <alignment horizontal="center" vertical="top"/>
    </xf>
    <xf numFmtId="0" fontId="4" fillId="8" borderId="4" xfId="0" applyFont="1" applyFill="1" applyBorder="1" applyAlignment="1"/>
    <xf numFmtId="0" fontId="4" fillId="0" borderId="4" xfId="0" applyFont="1" applyBorder="1" applyAlignment="1"/>
    <xf numFmtId="0" fontId="2" fillId="6" borderId="3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8" borderId="4" xfId="0" applyFont="1" applyFill="1" applyBorder="1" applyAlignment="1"/>
    <xf numFmtId="0" fontId="0" fillId="10" borderId="0" xfId="0" applyFont="1" applyFill="1" applyAlignment="1">
      <alignment horizontal="center"/>
    </xf>
    <xf numFmtId="0" fontId="5" fillId="0" borderId="2" xfId="4" applyFont="1" applyFill="1" applyBorder="1" applyAlignment="1">
      <alignment horizontal="center" vertical="top"/>
    </xf>
    <xf numFmtId="0" fontId="5" fillId="0" borderId="2" xfId="4" applyFont="1" applyBorder="1" applyAlignment="1">
      <alignment horizontal="center" vertical="top"/>
    </xf>
    <xf numFmtId="14" fontId="5" fillId="0" borderId="2" xfId="4" applyNumberFormat="1" applyFont="1" applyBorder="1" applyAlignment="1">
      <alignment horizontal="center" vertical="top"/>
    </xf>
    <xf numFmtId="0" fontId="10" fillId="0" borderId="2" xfId="5" applyNumberFormat="1" applyFont="1" applyFill="1" applyBorder="1" applyAlignment="1" applyProtection="1">
      <alignment horizontal="center" vertical="top"/>
    </xf>
    <xf numFmtId="14" fontId="10" fillId="0" borderId="2" xfId="5" applyNumberFormat="1" applyFont="1" applyFill="1" applyBorder="1" applyAlignment="1" applyProtection="1">
      <alignment horizontal="center" vertical="top"/>
    </xf>
    <xf numFmtId="0" fontId="5" fillId="0" borderId="2" xfId="3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Font="1" applyBorder="1" applyAlignment="1"/>
    <xf numFmtId="0" fontId="7" fillId="0" borderId="6" xfId="1" applyFont="1" applyBorder="1" applyAlignment="1">
      <alignment horizontal="center" vertical="top"/>
    </xf>
    <xf numFmtId="14" fontId="7" fillId="0" borderId="6" xfId="1" applyNumberFormat="1" applyFont="1" applyBorder="1" applyAlignment="1">
      <alignment horizontal="center" vertical="top"/>
    </xf>
    <xf numFmtId="0" fontId="2" fillId="5" borderId="3" xfId="0" applyFont="1" applyFill="1" applyBorder="1" applyAlignment="1">
      <alignment horizontal="center"/>
    </xf>
    <xf numFmtId="0" fontId="7" fillId="0" borderId="7" xfId="1" applyFont="1" applyBorder="1" applyAlignment="1">
      <alignment horizontal="center" vertical="top"/>
    </xf>
    <xf numFmtId="0" fontId="0" fillId="0" borderId="6" xfId="0" applyFont="1" applyBorder="1" applyAlignment="1"/>
    <xf numFmtId="0" fontId="2" fillId="5" borderId="2" xfId="0" applyFont="1" applyFill="1" applyBorder="1" applyAlignment="1">
      <alignment horizontal="center"/>
    </xf>
    <xf numFmtId="165" fontId="4" fillId="5" borderId="0" xfId="0" applyNumberFormat="1" applyFont="1" applyFill="1"/>
    <xf numFmtId="165" fontId="0" fillId="10" borderId="2" xfId="0" applyNumberFormat="1" applyFont="1" applyFill="1" applyBorder="1" applyAlignment="1">
      <alignment horizontal="center"/>
    </xf>
    <xf numFmtId="165" fontId="0" fillId="0" borderId="2" xfId="0" applyNumberFormat="1" applyFont="1" applyBorder="1" applyAlignment="1"/>
    <xf numFmtId="165" fontId="0" fillId="0" borderId="0" xfId="0" applyNumberFormat="1" applyFont="1" applyAlignment="1"/>
    <xf numFmtId="0" fontId="12" fillId="0" borderId="2" xfId="0" applyFont="1" applyBorder="1" applyAlignment="1"/>
    <xf numFmtId="0" fontId="13" fillId="8" borderId="2" xfId="0" applyFont="1" applyFill="1" applyBorder="1" applyAlignment="1"/>
    <xf numFmtId="0" fontId="7" fillId="0" borderId="2" xfId="1" applyFont="1" applyFill="1" applyBorder="1" applyAlignment="1">
      <alignment horizontal="center" vertical="top"/>
    </xf>
    <xf numFmtId="14" fontId="7" fillId="0" borderId="2" xfId="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 vertical="top"/>
    </xf>
    <xf numFmtId="0" fontId="13" fillId="0" borderId="2" xfId="0" applyFont="1" applyFill="1" applyBorder="1" applyAlignment="1"/>
    <xf numFmtId="0" fontId="4" fillId="0" borderId="4" xfId="0" applyFont="1" applyFill="1" applyBorder="1" applyAlignment="1"/>
    <xf numFmtId="165" fontId="0" fillId="0" borderId="2" xfId="0" applyNumberFormat="1" applyFont="1" applyFill="1" applyBorder="1" applyAlignment="1"/>
    <xf numFmtId="0" fontId="0" fillId="0" borderId="0" xfId="0" applyFont="1" applyFill="1" applyAlignment="1"/>
    <xf numFmtId="0" fontId="12" fillId="0" borderId="0" xfId="0" applyFont="1" applyAlignment="1"/>
    <xf numFmtId="0" fontId="12" fillId="8" borderId="2" xfId="0" applyFont="1" applyFill="1" applyBorder="1" applyAlignment="1"/>
    <xf numFmtId="165" fontId="0" fillId="8" borderId="2" xfId="0" applyNumberFormat="1" applyFont="1" applyFill="1" applyBorder="1" applyAlignment="1"/>
    <xf numFmtId="0" fontId="0" fillId="8" borderId="6" xfId="0" applyFont="1" applyFill="1" applyBorder="1" applyAlignment="1"/>
    <xf numFmtId="0" fontId="11" fillId="0" borderId="1" xfId="0" applyFont="1" applyBorder="1" applyAlignment="1"/>
    <xf numFmtId="0" fontId="2" fillId="7" borderId="2" xfId="0" applyFont="1" applyFill="1" applyBorder="1" applyAlignment="1">
      <alignment horizontal="center"/>
    </xf>
    <xf numFmtId="0" fontId="13" fillId="0" borderId="1" xfId="0" applyFont="1" applyBorder="1" applyAlignment="1"/>
    <xf numFmtId="0" fontId="12" fillId="8" borderId="1" xfId="0" applyFont="1" applyFill="1" applyBorder="1" applyAlignment="1"/>
    <xf numFmtId="0" fontId="7" fillId="8" borderId="4" xfId="1" applyFont="1" applyFill="1" applyBorder="1" applyAlignment="1">
      <alignment horizontal="center" vertical="top"/>
    </xf>
  </cellXfs>
  <cellStyles count="6">
    <cellStyle name="Обычный" xfId="0" builtinId="0"/>
    <cellStyle name="Обычный 2" xfId="4"/>
    <cellStyle name="Обычный 2 2" xfId="1"/>
    <cellStyle name="Обычный 3 2" xfId="5"/>
    <cellStyle name="Обычный 4" xfId="2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1"/>
  <sheetViews>
    <sheetView topLeftCell="A3" zoomScale="85" zoomScaleNormal="85" workbookViewId="0">
      <selection activeCell="F47" sqref="F47"/>
    </sheetView>
  </sheetViews>
  <sheetFormatPr defaultColWidth="12.5703125" defaultRowHeight="15.75" customHeight="1" x14ac:dyDescent="0.2"/>
  <cols>
    <col min="1" max="1" width="4.140625" customWidth="1"/>
    <col min="2" max="2" width="16.42578125" customWidth="1"/>
    <col min="3" max="3" width="17.42578125" customWidth="1"/>
    <col min="5" max="5" width="3.42578125" customWidth="1"/>
    <col min="7" max="7" width="8.85546875" customWidth="1"/>
    <col min="9" max="9" width="4.42578125" customWidth="1"/>
    <col min="10" max="10" width="32.5703125" customWidth="1"/>
    <col min="12" max="22" width="5.7109375" customWidth="1"/>
    <col min="23" max="23" width="8.140625" customWidth="1"/>
    <col min="24" max="24" width="9.7109375" style="83" customWidth="1"/>
  </cols>
  <sheetData>
    <row r="1" spans="1:24" ht="12.75" x14ac:dyDescent="0.2">
      <c r="A1" s="1" t="s">
        <v>0</v>
      </c>
      <c r="B1" s="2" t="s">
        <v>1</v>
      </c>
      <c r="C1" s="2"/>
      <c r="D1" s="2"/>
      <c r="E1" s="2"/>
      <c r="F1" s="2"/>
      <c r="G1" s="2"/>
      <c r="H1" s="5"/>
      <c r="I1" s="5"/>
      <c r="J1" s="5"/>
    </row>
    <row r="2" spans="1:24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5"/>
      <c r="H2" s="5"/>
      <c r="I2" s="5"/>
      <c r="J2" s="5"/>
    </row>
    <row r="3" spans="1:24" ht="12.75" x14ac:dyDescent="0.2">
      <c r="A3" s="5"/>
      <c r="B3" s="3" t="s">
        <v>4</v>
      </c>
      <c r="C3" s="5" t="s">
        <v>5</v>
      </c>
      <c r="D3" s="5"/>
      <c r="E3" s="5"/>
      <c r="F3" s="5"/>
      <c r="G3" s="5"/>
      <c r="H3" s="5"/>
      <c r="I3" s="5"/>
      <c r="J3" s="5"/>
    </row>
    <row r="4" spans="1:24" ht="12.75" x14ac:dyDescent="0.2">
      <c r="A4" s="5"/>
      <c r="B4" s="3" t="s">
        <v>6</v>
      </c>
      <c r="C4" s="5">
        <v>7</v>
      </c>
      <c r="D4" s="5"/>
      <c r="E4" s="5"/>
      <c r="F4" s="5"/>
      <c r="G4" s="5"/>
      <c r="H4" s="5"/>
      <c r="I4" s="5"/>
      <c r="J4" s="5"/>
    </row>
    <row r="5" spans="1:24" ht="12.75" x14ac:dyDescent="0.2">
      <c r="A5" s="5"/>
      <c r="B5" s="6" t="s">
        <v>7</v>
      </c>
      <c r="C5" s="5">
        <v>43</v>
      </c>
      <c r="D5" s="5"/>
      <c r="E5" s="5"/>
      <c r="F5" s="7"/>
      <c r="G5" s="5"/>
      <c r="H5" s="5"/>
      <c r="I5" s="5"/>
      <c r="J5" s="5"/>
    </row>
    <row r="6" spans="1:24" s="41" customFormat="1" ht="12.75" x14ac:dyDescent="0.2">
      <c r="A6" s="16" t="s">
        <v>11</v>
      </c>
      <c r="B6" s="16" t="s">
        <v>12</v>
      </c>
      <c r="C6" s="16" t="s">
        <v>13</v>
      </c>
      <c r="D6" s="16" t="s">
        <v>14</v>
      </c>
      <c r="E6" s="16" t="s">
        <v>15</v>
      </c>
      <c r="F6" s="16" t="s">
        <v>16</v>
      </c>
      <c r="G6" s="16" t="s">
        <v>17</v>
      </c>
      <c r="H6" s="16" t="s">
        <v>18</v>
      </c>
      <c r="I6" s="16" t="s">
        <v>6</v>
      </c>
      <c r="J6" s="16" t="s">
        <v>19</v>
      </c>
      <c r="K6" s="40" t="s">
        <v>20</v>
      </c>
      <c r="L6" s="40">
        <v>1</v>
      </c>
      <c r="M6" s="40">
        <v>2</v>
      </c>
      <c r="N6" s="40">
        <v>3</v>
      </c>
      <c r="O6" s="40">
        <v>4</v>
      </c>
      <c r="P6" s="40">
        <v>5</v>
      </c>
      <c r="Q6" s="40">
        <v>6</v>
      </c>
      <c r="R6" s="40">
        <v>7</v>
      </c>
      <c r="S6" s="40">
        <v>8</v>
      </c>
      <c r="T6" s="40">
        <v>9</v>
      </c>
      <c r="U6" s="40">
        <v>10</v>
      </c>
      <c r="V6" s="40">
        <v>11</v>
      </c>
      <c r="W6" s="42" t="s">
        <v>21</v>
      </c>
      <c r="X6" s="81" t="s">
        <v>534</v>
      </c>
    </row>
    <row r="7" spans="1:24" x14ac:dyDescent="0.2">
      <c r="A7" s="17">
        <v>1</v>
      </c>
      <c r="B7" s="17" t="s">
        <v>27</v>
      </c>
      <c r="C7" s="17" t="s">
        <v>28</v>
      </c>
      <c r="D7" s="17" t="s">
        <v>29</v>
      </c>
      <c r="E7" s="17" t="s">
        <v>25</v>
      </c>
      <c r="F7" s="18">
        <v>39950</v>
      </c>
      <c r="G7" s="19" t="s">
        <v>17</v>
      </c>
      <c r="H7" s="17" t="s">
        <v>26</v>
      </c>
      <c r="I7" s="17">
        <v>7</v>
      </c>
      <c r="J7" s="17" t="s">
        <v>125</v>
      </c>
      <c r="K7" s="84" t="s">
        <v>535</v>
      </c>
      <c r="L7" s="14">
        <v>1</v>
      </c>
      <c r="M7" s="14">
        <v>1</v>
      </c>
      <c r="N7" s="14">
        <v>1</v>
      </c>
      <c r="O7" s="14">
        <v>1</v>
      </c>
      <c r="P7" s="14">
        <v>1</v>
      </c>
      <c r="Q7" s="14">
        <v>3</v>
      </c>
      <c r="R7" s="14">
        <v>4</v>
      </c>
      <c r="S7" s="14">
        <v>0</v>
      </c>
      <c r="T7" s="14">
        <v>5</v>
      </c>
      <c r="U7" s="14">
        <v>6</v>
      </c>
      <c r="V7" s="14">
        <v>15</v>
      </c>
      <c r="W7" s="43">
        <f>SUM(L7+M7+N7+O7+P7+Q7+R7+S7+T7+U7+V7)</f>
        <v>38</v>
      </c>
      <c r="X7" s="82">
        <f>W7*100/43</f>
        <v>88.372093023255815</v>
      </c>
    </row>
    <row r="8" spans="1:24" x14ac:dyDescent="0.2">
      <c r="A8" s="17">
        <v>2</v>
      </c>
      <c r="B8" s="21" t="s">
        <v>62</v>
      </c>
      <c r="C8" s="21" t="s">
        <v>41</v>
      </c>
      <c r="D8" s="21" t="s">
        <v>35</v>
      </c>
      <c r="E8" s="21" t="s">
        <v>25</v>
      </c>
      <c r="F8" s="22">
        <v>40181</v>
      </c>
      <c r="G8" s="19" t="s">
        <v>17</v>
      </c>
      <c r="H8" s="21" t="s">
        <v>63</v>
      </c>
      <c r="I8" s="17">
        <v>7</v>
      </c>
      <c r="J8" s="21" t="s">
        <v>130</v>
      </c>
      <c r="K8" s="84" t="s">
        <v>536</v>
      </c>
      <c r="L8" s="14">
        <v>1</v>
      </c>
      <c r="M8" s="14">
        <v>1</v>
      </c>
      <c r="N8" s="14">
        <v>1</v>
      </c>
      <c r="O8" s="14">
        <v>0</v>
      </c>
      <c r="P8" s="14">
        <v>1</v>
      </c>
      <c r="Q8" s="14">
        <v>3</v>
      </c>
      <c r="R8" s="14">
        <v>4</v>
      </c>
      <c r="S8" s="14">
        <v>0</v>
      </c>
      <c r="T8" s="14">
        <v>5</v>
      </c>
      <c r="U8" s="14">
        <v>6</v>
      </c>
      <c r="V8" s="14">
        <v>14</v>
      </c>
      <c r="W8" s="43">
        <f>SUM(L8+M8+N8+O8+P8+Q8+R8+S8+T8+U8+V8)</f>
        <v>36</v>
      </c>
      <c r="X8" s="82">
        <f t="shared" ref="X8:X37" si="0">W8*100/43</f>
        <v>83.720930232558146</v>
      </c>
    </row>
    <row r="9" spans="1:24" x14ac:dyDescent="0.2">
      <c r="A9" s="17">
        <v>3</v>
      </c>
      <c r="B9" s="17" t="s">
        <v>22</v>
      </c>
      <c r="C9" s="17" t="s">
        <v>23</v>
      </c>
      <c r="D9" s="17" t="s">
        <v>24</v>
      </c>
      <c r="E9" s="17" t="s">
        <v>25</v>
      </c>
      <c r="F9" s="18">
        <v>39955</v>
      </c>
      <c r="G9" s="19" t="s">
        <v>17</v>
      </c>
      <c r="H9" s="17" t="s">
        <v>26</v>
      </c>
      <c r="I9" s="17">
        <v>7</v>
      </c>
      <c r="J9" s="17" t="s">
        <v>124</v>
      </c>
      <c r="K9" s="84" t="s">
        <v>536</v>
      </c>
      <c r="L9" s="14">
        <v>1</v>
      </c>
      <c r="M9" s="14">
        <v>1</v>
      </c>
      <c r="N9" s="14">
        <v>0</v>
      </c>
      <c r="O9" s="14">
        <v>1</v>
      </c>
      <c r="P9" s="14">
        <v>1</v>
      </c>
      <c r="Q9" s="14">
        <v>3</v>
      </c>
      <c r="R9" s="14">
        <v>1</v>
      </c>
      <c r="S9" s="14">
        <v>5</v>
      </c>
      <c r="T9" s="14">
        <v>4</v>
      </c>
      <c r="U9" s="14">
        <v>6</v>
      </c>
      <c r="V9" s="14">
        <v>12</v>
      </c>
      <c r="W9" s="43">
        <f>SUM(L9+M9+N9+O9+P9+Q9+R9+S9+T9+U9+V9)</f>
        <v>35</v>
      </c>
      <c r="X9" s="82">
        <f t="shared" si="0"/>
        <v>81.395348837209298</v>
      </c>
    </row>
    <row r="10" spans="1:24" x14ac:dyDescent="0.2">
      <c r="A10" s="17">
        <v>4</v>
      </c>
      <c r="B10" s="17" t="s">
        <v>33</v>
      </c>
      <c r="C10" s="17" t="s">
        <v>34</v>
      </c>
      <c r="D10" s="17" t="s">
        <v>35</v>
      </c>
      <c r="E10" s="18" t="s">
        <v>25</v>
      </c>
      <c r="F10" s="18">
        <v>40278</v>
      </c>
      <c r="G10" s="19" t="s">
        <v>17</v>
      </c>
      <c r="H10" s="17" t="s">
        <v>26</v>
      </c>
      <c r="I10" s="17">
        <v>7</v>
      </c>
      <c r="J10" s="17" t="s">
        <v>125</v>
      </c>
      <c r="K10" s="84" t="s">
        <v>536</v>
      </c>
      <c r="L10" s="14">
        <v>1</v>
      </c>
      <c r="M10" s="14">
        <v>1</v>
      </c>
      <c r="N10" s="14">
        <v>1</v>
      </c>
      <c r="O10" s="14">
        <v>0</v>
      </c>
      <c r="P10" s="14">
        <v>1</v>
      </c>
      <c r="Q10" s="14">
        <v>0</v>
      </c>
      <c r="R10" s="14">
        <v>0</v>
      </c>
      <c r="S10" s="14">
        <v>5</v>
      </c>
      <c r="T10" s="14">
        <v>5</v>
      </c>
      <c r="U10" s="14">
        <v>6</v>
      </c>
      <c r="V10" s="14">
        <v>11</v>
      </c>
      <c r="W10" s="43">
        <f>SUM(L10+M10+N10+O10+P10+Q10+R10+S10+T10+U10+V10)</f>
        <v>31</v>
      </c>
      <c r="X10" s="82">
        <f t="shared" si="0"/>
        <v>72.093023255813947</v>
      </c>
    </row>
    <row r="11" spans="1:24" x14ac:dyDescent="0.2">
      <c r="A11" s="17">
        <v>5</v>
      </c>
      <c r="B11" s="21" t="s">
        <v>82</v>
      </c>
      <c r="C11" s="21" t="s">
        <v>83</v>
      </c>
      <c r="D11" s="21" t="s">
        <v>84</v>
      </c>
      <c r="E11" s="21" t="s">
        <v>25</v>
      </c>
      <c r="F11" s="22">
        <v>40008</v>
      </c>
      <c r="G11" s="19" t="s">
        <v>17</v>
      </c>
      <c r="H11" s="21" t="s">
        <v>63</v>
      </c>
      <c r="I11" s="17">
        <v>7</v>
      </c>
      <c r="J11" s="21" t="s">
        <v>130</v>
      </c>
      <c r="K11" s="84" t="s">
        <v>536</v>
      </c>
      <c r="L11" s="14">
        <v>1</v>
      </c>
      <c r="M11" s="14">
        <v>1</v>
      </c>
      <c r="N11" s="14">
        <v>1</v>
      </c>
      <c r="O11" s="14">
        <v>0</v>
      </c>
      <c r="P11" s="14">
        <v>1</v>
      </c>
      <c r="Q11" s="14">
        <v>3</v>
      </c>
      <c r="R11" s="14">
        <v>4</v>
      </c>
      <c r="S11" s="14">
        <v>5</v>
      </c>
      <c r="T11" s="14">
        <v>3</v>
      </c>
      <c r="U11" s="14">
        <v>1</v>
      </c>
      <c r="V11" s="14">
        <v>11</v>
      </c>
      <c r="W11" s="43">
        <f>SUM(L11+M11+N11+O11+P11+Q11+R11+S11+T11+U11+V11)</f>
        <v>31</v>
      </c>
      <c r="X11" s="82">
        <f t="shared" si="0"/>
        <v>72.093023255813947</v>
      </c>
    </row>
    <row r="12" spans="1:24" x14ac:dyDescent="0.2">
      <c r="A12" s="17">
        <v>6</v>
      </c>
      <c r="B12" s="38" t="s">
        <v>88</v>
      </c>
      <c r="C12" s="17" t="s">
        <v>89</v>
      </c>
      <c r="D12" s="17" t="s">
        <v>90</v>
      </c>
      <c r="E12" s="17" t="s">
        <v>25</v>
      </c>
      <c r="F12" s="36">
        <v>40079</v>
      </c>
      <c r="G12" s="19" t="s">
        <v>17</v>
      </c>
      <c r="H12" s="18" t="s">
        <v>87</v>
      </c>
      <c r="I12" s="17">
        <v>7</v>
      </c>
      <c r="J12" s="38" t="s">
        <v>132</v>
      </c>
      <c r="K12" s="84" t="s">
        <v>536</v>
      </c>
      <c r="L12" s="14">
        <v>0</v>
      </c>
      <c r="M12" s="14">
        <v>1</v>
      </c>
      <c r="N12" s="14">
        <v>0</v>
      </c>
      <c r="O12" s="14">
        <v>1</v>
      </c>
      <c r="P12" s="14">
        <v>1</v>
      </c>
      <c r="Q12" s="14">
        <v>3</v>
      </c>
      <c r="R12" s="14">
        <v>0</v>
      </c>
      <c r="S12" s="14">
        <v>5</v>
      </c>
      <c r="T12" s="14">
        <v>5</v>
      </c>
      <c r="U12" s="14">
        <v>3</v>
      </c>
      <c r="V12" s="14">
        <v>11</v>
      </c>
      <c r="W12" s="43">
        <f>SUM(L12+M12+N12+O12+P12+Q12+R12+S12+T12+U12+V12)</f>
        <v>30</v>
      </c>
      <c r="X12" s="82">
        <f t="shared" si="0"/>
        <v>69.767441860465112</v>
      </c>
    </row>
    <row r="13" spans="1:24" x14ac:dyDescent="0.2">
      <c r="A13" s="17">
        <v>7</v>
      </c>
      <c r="B13" s="17" t="s">
        <v>30</v>
      </c>
      <c r="C13" s="17" t="s">
        <v>31</v>
      </c>
      <c r="D13" s="17" t="s">
        <v>32</v>
      </c>
      <c r="E13" s="17" t="s">
        <v>25</v>
      </c>
      <c r="F13" s="18">
        <v>40178</v>
      </c>
      <c r="G13" s="19" t="s">
        <v>17</v>
      </c>
      <c r="H13" s="17" t="s">
        <v>26</v>
      </c>
      <c r="I13" s="17">
        <v>7</v>
      </c>
      <c r="J13" s="17" t="s">
        <v>124</v>
      </c>
      <c r="K13" s="84" t="s">
        <v>536</v>
      </c>
      <c r="L13" s="14">
        <v>1</v>
      </c>
      <c r="M13" s="14">
        <v>1</v>
      </c>
      <c r="N13" s="14">
        <v>0</v>
      </c>
      <c r="O13" s="14">
        <v>0</v>
      </c>
      <c r="P13" s="14">
        <v>1</v>
      </c>
      <c r="Q13" s="14">
        <v>0</v>
      </c>
      <c r="R13" s="14">
        <v>4</v>
      </c>
      <c r="S13" s="14">
        <v>5</v>
      </c>
      <c r="T13" s="14">
        <v>4</v>
      </c>
      <c r="U13" s="14">
        <v>6</v>
      </c>
      <c r="V13" s="14">
        <v>8</v>
      </c>
      <c r="W13" s="43">
        <f>SUM(L13+M13+N13+O13+P13+Q13+R13+S13+T13+U13+V13)</f>
        <v>30</v>
      </c>
      <c r="X13" s="82">
        <f t="shared" si="0"/>
        <v>69.767441860465112</v>
      </c>
    </row>
    <row r="14" spans="1:24" s="13" customFormat="1" x14ac:dyDescent="0.2">
      <c r="A14" s="23">
        <v>8</v>
      </c>
      <c r="B14" s="52" t="s">
        <v>85</v>
      </c>
      <c r="C14" s="23" t="s">
        <v>86</v>
      </c>
      <c r="D14" s="23" t="s">
        <v>61</v>
      </c>
      <c r="E14" s="23" t="s">
        <v>10</v>
      </c>
      <c r="F14" s="53">
        <v>39998</v>
      </c>
      <c r="G14" s="19" t="s">
        <v>17</v>
      </c>
      <c r="H14" s="24" t="s">
        <v>87</v>
      </c>
      <c r="I14" s="23">
        <v>7</v>
      </c>
      <c r="J14" s="52" t="s">
        <v>131</v>
      </c>
      <c r="K14" s="95" t="s">
        <v>536</v>
      </c>
      <c r="L14" s="14">
        <v>1</v>
      </c>
      <c r="M14" s="14">
        <v>0</v>
      </c>
      <c r="N14" s="14">
        <v>1</v>
      </c>
      <c r="O14" s="14">
        <v>1</v>
      </c>
      <c r="P14" s="14">
        <v>1</v>
      </c>
      <c r="Q14" s="14">
        <v>3</v>
      </c>
      <c r="R14" s="14">
        <v>0</v>
      </c>
      <c r="S14" s="14">
        <v>5</v>
      </c>
      <c r="T14" s="14">
        <v>2.5</v>
      </c>
      <c r="U14" s="14">
        <v>5</v>
      </c>
      <c r="V14" s="14">
        <v>10</v>
      </c>
      <c r="W14" s="62">
        <f>SUM(L14+M14+N14+O14+P14+Q14+R14+S14+T14+U14+V14)</f>
        <v>29.5</v>
      </c>
      <c r="X14" s="96">
        <f t="shared" si="0"/>
        <v>68.604651162790702</v>
      </c>
    </row>
    <row r="15" spans="1:24" x14ac:dyDescent="0.2">
      <c r="A15" s="17">
        <v>9</v>
      </c>
      <c r="B15" s="17" t="s">
        <v>46</v>
      </c>
      <c r="C15" s="17" t="s">
        <v>47</v>
      </c>
      <c r="D15" s="17" t="s">
        <v>48</v>
      </c>
      <c r="E15" s="17" t="s">
        <v>25</v>
      </c>
      <c r="F15" s="18">
        <v>40061</v>
      </c>
      <c r="G15" s="19" t="s">
        <v>17</v>
      </c>
      <c r="H15" s="17" t="s">
        <v>39</v>
      </c>
      <c r="I15" s="17">
        <v>7</v>
      </c>
      <c r="J15" s="39" t="s">
        <v>127</v>
      </c>
      <c r="K15" s="12"/>
      <c r="L15" s="14">
        <v>0</v>
      </c>
      <c r="M15" s="14">
        <v>1</v>
      </c>
      <c r="N15" s="14">
        <v>1</v>
      </c>
      <c r="O15" s="14">
        <v>1</v>
      </c>
      <c r="P15" s="14">
        <v>1</v>
      </c>
      <c r="Q15" s="14">
        <v>1</v>
      </c>
      <c r="R15" s="14">
        <v>0</v>
      </c>
      <c r="S15" s="14">
        <v>5</v>
      </c>
      <c r="T15" s="14">
        <v>2.5</v>
      </c>
      <c r="U15" s="14">
        <v>6</v>
      </c>
      <c r="V15" s="14">
        <v>9</v>
      </c>
      <c r="W15" s="43">
        <f>SUM(L15+M15+N15+O15+P15+Q15+R15+S15+T15+U15+V15)</f>
        <v>27.5</v>
      </c>
      <c r="X15" s="82">
        <f t="shared" si="0"/>
        <v>63.953488372093027</v>
      </c>
    </row>
    <row r="16" spans="1:24" x14ac:dyDescent="0.2">
      <c r="A16" s="17">
        <v>10</v>
      </c>
      <c r="B16" s="21" t="s">
        <v>64</v>
      </c>
      <c r="C16" s="21" t="s">
        <v>65</v>
      </c>
      <c r="D16" s="21" t="s">
        <v>66</v>
      </c>
      <c r="E16" s="21" t="s">
        <v>25</v>
      </c>
      <c r="F16" s="22">
        <v>40159</v>
      </c>
      <c r="G16" s="19" t="s">
        <v>17</v>
      </c>
      <c r="H16" s="21" t="s">
        <v>63</v>
      </c>
      <c r="I16" s="17">
        <v>7</v>
      </c>
      <c r="J16" s="21" t="s">
        <v>130</v>
      </c>
      <c r="K16" s="12"/>
      <c r="L16" s="14">
        <v>0</v>
      </c>
      <c r="M16" s="14">
        <v>1</v>
      </c>
      <c r="N16" s="14">
        <v>1</v>
      </c>
      <c r="O16" s="14">
        <v>1</v>
      </c>
      <c r="P16" s="14">
        <v>1</v>
      </c>
      <c r="Q16" s="14">
        <v>3</v>
      </c>
      <c r="R16" s="14">
        <v>0</v>
      </c>
      <c r="S16" s="14">
        <v>5</v>
      </c>
      <c r="T16" s="14">
        <v>3</v>
      </c>
      <c r="U16" s="14">
        <v>3</v>
      </c>
      <c r="V16" s="14">
        <v>8</v>
      </c>
      <c r="W16" s="43">
        <f>SUM(L16+M16+N16+O16+P16+Q16+R16+S16+T16+U16+V16)</f>
        <v>26</v>
      </c>
      <c r="X16" s="82">
        <f t="shared" si="0"/>
        <v>60.465116279069768</v>
      </c>
    </row>
    <row r="17" spans="1:24" x14ac:dyDescent="0.2">
      <c r="A17" s="17">
        <v>11</v>
      </c>
      <c r="B17" s="21" t="s">
        <v>79</v>
      </c>
      <c r="C17" s="21" t="s">
        <v>80</v>
      </c>
      <c r="D17" s="21" t="s">
        <v>81</v>
      </c>
      <c r="E17" s="21" t="s">
        <v>25</v>
      </c>
      <c r="F17" s="22">
        <v>40423</v>
      </c>
      <c r="G17" s="19" t="s">
        <v>17</v>
      </c>
      <c r="H17" s="21" t="s">
        <v>63</v>
      </c>
      <c r="I17" s="17">
        <v>7</v>
      </c>
      <c r="J17" s="21" t="s">
        <v>130</v>
      </c>
      <c r="K17" s="12"/>
      <c r="L17" s="14">
        <v>1</v>
      </c>
      <c r="M17" s="14">
        <v>1</v>
      </c>
      <c r="N17" s="14">
        <v>1</v>
      </c>
      <c r="O17" s="14">
        <v>1</v>
      </c>
      <c r="P17" s="14">
        <v>1</v>
      </c>
      <c r="Q17" s="14">
        <v>1</v>
      </c>
      <c r="R17" s="14">
        <v>0</v>
      </c>
      <c r="S17" s="14">
        <v>2</v>
      </c>
      <c r="T17" s="14">
        <v>3</v>
      </c>
      <c r="U17" s="14">
        <v>4</v>
      </c>
      <c r="V17" s="14">
        <v>11</v>
      </c>
      <c r="W17" s="43">
        <f>SUM(L17+M17+N17+O17+P17+Q17+R17+S17+T17+U17+V17)</f>
        <v>26</v>
      </c>
      <c r="X17" s="82">
        <f t="shared" si="0"/>
        <v>60.465116279069768</v>
      </c>
    </row>
    <row r="18" spans="1:24" x14ac:dyDescent="0.2">
      <c r="A18" s="17">
        <v>12</v>
      </c>
      <c r="B18" s="17" t="s">
        <v>91</v>
      </c>
      <c r="C18" s="17" t="s">
        <v>53</v>
      </c>
      <c r="D18" s="17" t="s">
        <v>92</v>
      </c>
      <c r="E18" s="17" t="s">
        <v>25</v>
      </c>
      <c r="F18" s="18">
        <v>40064</v>
      </c>
      <c r="G18" s="19" t="s">
        <v>17</v>
      </c>
      <c r="H18" s="17" t="s">
        <v>93</v>
      </c>
      <c r="I18" s="17">
        <v>7</v>
      </c>
      <c r="J18" s="17" t="s">
        <v>133</v>
      </c>
      <c r="K18" s="12"/>
      <c r="L18" s="14">
        <v>0</v>
      </c>
      <c r="M18" s="14">
        <v>1</v>
      </c>
      <c r="N18" s="14">
        <v>1</v>
      </c>
      <c r="O18" s="14">
        <v>1</v>
      </c>
      <c r="P18" s="14">
        <v>1</v>
      </c>
      <c r="Q18" s="14">
        <v>1</v>
      </c>
      <c r="R18" s="14">
        <v>0</v>
      </c>
      <c r="S18" s="14">
        <v>5</v>
      </c>
      <c r="T18" s="14">
        <v>2</v>
      </c>
      <c r="U18" s="14">
        <v>4</v>
      </c>
      <c r="V18" s="14">
        <v>9</v>
      </c>
      <c r="W18" s="43">
        <f>SUM(L18+M18+N18+O18+P18+Q18+R18+S18+T18+U18+V18)</f>
        <v>25</v>
      </c>
      <c r="X18" s="82">
        <f t="shared" si="0"/>
        <v>58.139534883720927</v>
      </c>
    </row>
    <row r="19" spans="1:24" x14ac:dyDescent="0.2">
      <c r="A19" s="17">
        <v>13</v>
      </c>
      <c r="B19" s="21" t="s">
        <v>70</v>
      </c>
      <c r="C19" s="21" t="s">
        <v>71</v>
      </c>
      <c r="D19" s="21" t="s">
        <v>72</v>
      </c>
      <c r="E19" s="21" t="s">
        <v>25</v>
      </c>
      <c r="F19" s="22">
        <v>40016</v>
      </c>
      <c r="G19" s="19" t="s">
        <v>17</v>
      </c>
      <c r="H19" s="21" t="s">
        <v>63</v>
      </c>
      <c r="I19" s="17">
        <v>7</v>
      </c>
      <c r="J19" s="21" t="s">
        <v>130</v>
      </c>
      <c r="K19" s="12"/>
      <c r="L19" s="14">
        <v>0</v>
      </c>
      <c r="M19" s="14">
        <v>1</v>
      </c>
      <c r="N19" s="14">
        <v>1</v>
      </c>
      <c r="O19" s="14">
        <v>1</v>
      </c>
      <c r="P19" s="14">
        <v>1</v>
      </c>
      <c r="Q19" s="14">
        <v>1</v>
      </c>
      <c r="R19" s="14">
        <v>0</v>
      </c>
      <c r="S19" s="14">
        <v>5</v>
      </c>
      <c r="T19" s="14">
        <v>0</v>
      </c>
      <c r="U19" s="14">
        <v>4</v>
      </c>
      <c r="V19" s="14">
        <v>10</v>
      </c>
      <c r="W19" s="43">
        <f>SUM(L19+M19+N19+O19+P19+Q19+R19+S19+T19+U19+V19)</f>
        <v>24</v>
      </c>
      <c r="X19" s="82">
        <f t="shared" si="0"/>
        <v>55.813953488372093</v>
      </c>
    </row>
    <row r="20" spans="1:24" x14ac:dyDescent="0.2">
      <c r="A20" s="17">
        <v>14</v>
      </c>
      <c r="B20" s="17" t="s">
        <v>40</v>
      </c>
      <c r="C20" s="17" t="s">
        <v>41</v>
      </c>
      <c r="D20" s="17" t="s">
        <v>42</v>
      </c>
      <c r="E20" s="17" t="s">
        <v>25</v>
      </c>
      <c r="F20" s="18">
        <v>39934</v>
      </c>
      <c r="G20" s="19" t="s">
        <v>17</v>
      </c>
      <c r="H20" s="17" t="s">
        <v>39</v>
      </c>
      <c r="I20" s="17">
        <v>7</v>
      </c>
      <c r="J20" s="39" t="s">
        <v>127</v>
      </c>
      <c r="K20" s="12"/>
      <c r="L20" s="14">
        <v>1</v>
      </c>
      <c r="M20" s="14">
        <v>1</v>
      </c>
      <c r="N20" s="14">
        <v>1</v>
      </c>
      <c r="O20" s="14">
        <v>1</v>
      </c>
      <c r="P20" s="14">
        <v>1</v>
      </c>
      <c r="Q20" s="14">
        <v>1</v>
      </c>
      <c r="R20" s="14">
        <v>0</v>
      </c>
      <c r="S20" s="14">
        <v>2</v>
      </c>
      <c r="T20" s="14">
        <v>1</v>
      </c>
      <c r="U20" s="14">
        <v>4</v>
      </c>
      <c r="V20" s="14">
        <v>10</v>
      </c>
      <c r="W20" s="43">
        <f>SUM(L20+M20+N20+O20+P20+Q20+R20+S20+T20+U20+V20)</f>
        <v>23</v>
      </c>
      <c r="X20" s="82">
        <f t="shared" si="0"/>
        <v>53.488372093023258</v>
      </c>
    </row>
    <row r="21" spans="1:24" x14ac:dyDescent="0.2">
      <c r="A21" s="17">
        <v>15</v>
      </c>
      <c r="B21" s="17" t="s">
        <v>43</v>
      </c>
      <c r="C21" s="17" t="s">
        <v>44</v>
      </c>
      <c r="D21" s="17" t="s">
        <v>45</v>
      </c>
      <c r="E21" s="17" t="s">
        <v>25</v>
      </c>
      <c r="F21" s="18">
        <v>40078</v>
      </c>
      <c r="G21" s="19" t="s">
        <v>17</v>
      </c>
      <c r="H21" s="17" t="s">
        <v>39</v>
      </c>
      <c r="I21" s="17">
        <v>7</v>
      </c>
      <c r="J21" s="39" t="s">
        <v>127</v>
      </c>
      <c r="K21" s="12"/>
      <c r="L21" s="14">
        <v>0</v>
      </c>
      <c r="M21" s="14">
        <v>0</v>
      </c>
      <c r="N21" s="14">
        <v>1</v>
      </c>
      <c r="O21" s="14">
        <v>0</v>
      </c>
      <c r="P21" s="14">
        <v>1</v>
      </c>
      <c r="Q21" s="14">
        <v>0</v>
      </c>
      <c r="R21" s="14">
        <v>1</v>
      </c>
      <c r="S21" s="14">
        <v>0</v>
      </c>
      <c r="T21" s="14">
        <v>4</v>
      </c>
      <c r="U21" s="14">
        <v>6</v>
      </c>
      <c r="V21" s="14">
        <v>9</v>
      </c>
      <c r="W21" s="43">
        <f>SUM(L21+M21+N21+O21+P21+Q21+R21+S21+T21+U21+V21)</f>
        <v>22</v>
      </c>
      <c r="X21" s="82">
        <f t="shared" si="0"/>
        <v>51.162790697674417</v>
      </c>
    </row>
    <row r="22" spans="1:24" x14ac:dyDescent="0.2">
      <c r="A22" s="17">
        <v>16</v>
      </c>
      <c r="B22" s="21" t="s">
        <v>67</v>
      </c>
      <c r="C22" s="21" t="s">
        <v>68</v>
      </c>
      <c r="D22" s="21" t="s">
        <v>69</v>
      </c>
      <c r="E22" s="21" t="s">
        <v>25</v>
      </c>
      <c r="F22" s="22">
        <v>40423</v>
      </c>
      <c r="G22" s="19" t="s">
        <v>17</v>
      </c>
      <c r="H22" s="21" t="s">
        <v>63</v>
      </c>
      <c r="I22" s="17">
        <v>7</v>
      </c>
      <c r="J22" s="21" t="s">
        <v>130</v>
      </c>
      <c r="K22" s="12"/>
      <c r="L22" s="14">
        <v>0</v>
      </c>
      <c r="M22" s="14">
        <v>1</v>
      </c>
      <c r="N22" s="14">
        <v>1</v>
      </c>
      <c r="O22" s="14">
        <v>1</v>
      </c>
      <c r="P22" s="14">
        <v>1</v>
      </c>
      <c r="Q22" s="14">
        <v>0</v>
      </c>
      <c r="R22" s="14">
        <v>0</v>
      </c>
      <c r="S22" s="14">
        <v>5</v>
      </c>
      <c r="T22" s="14">
        <v>4</v>
      </c>
      <c r="U22" s="14">
        <v>2</v>
      </c>
      <c r="V22" s="14">
        <v>6</v>
      </c>
      <c r="W22" s="43">
        <f>SUM(L22+M22+N22+O22+P22+Q22+R22+S22+T22+U22+V22)</f>
        <v>21</v>
      </c>
      <c r="X22" s="82">
        <f t="shared" si="0"/>
        <v>48.837209302325583</v>
      </c>
    </row>
    <row r="23" spans="1:24" x14ac:dyDescent="0.2">
      <c r="A23" s="17">
        <v>17</v>
      </c>
      <c r="B23" s="17" t="s">
        <v>49</v>
      </c>
      <c r="C23" s="17" t="s">
        <v>50</v>
      </c>
      <c r="D23" s="17" t="s">
        <v>51</v>
      </c>
      <c r="E23" s="17" t="s">
        <v>25</v>
      </c>
      <c r="F23" s="18">
        <v>40243</v>
      </c>
      <c r="G23" s="19" t="s">
        <v>17</v>
      </c>
      <c r="H23" s="17" t="s">
        <v>39</v>
      </c>
      <c r="I23" s="17">
        <v>7</v>
      </c>
      <c r="J23" s="39" t="s">
        <v>127</v>
      </c>
      <c r="K23" s="12"/>
      <c r="L23" s="14">
        <v>0</v>
      </c>
      <c r="M23" s="14">
        <v>1</v>
      </c>
      <c r="N23" s="14">
        <v>1</v>
      </c>
      <c r="O23" s="14">
        <v>0</v>
      </c>
      <c r="P23" s="14">
        <v>1</v>
      </c>
      <c r="Q23" s="14">
        <v>0</v>
      </c>
      <c r="R23" s="14">
        <v>0</v>
      </c>
      <c r="S23" s="14">
        <v>5</v>
      </c>
      <c r="T23" s="14">
        <v>4</v>
      </c>
      <c r="U23" s="14">
        <v>4</v>
      </c>
      <c r="V23" s="14">
        <v>5</v>
      </c>
      <c r="W23" s="43">
        <f>SUM(L23+M23+N23+O23+P23+Q23+R23+S23+T23+U23+V23)</f>
        <v>21</v>
      </c>
      <c r="X23" s="82">
        <f t="shared" si="0"/>
        <v>48.837209302325583</v>
      </c>
    </row>
    <row r="24" spans="1:24" x14ac:dyDescent="0.2">
      <c r="A24" s="17">
        <v>18</v>
      </c>
      <c r="B24" s="17" t="s">
        <v>102</v>
      </c>
      <c r="C24" s="17" t="s">
        <v>103</v>
      </c>
      <c r="D24" s="17" t="s">
        <v>104</v>
      </c>
      <c r="E24" s="17" t="s">
        <v>25</v>
      </c>
      <c r="F24" s="18">
        <v>40389</v>
      </c>
      <c r="G24" s="19" t="s">
        <v>17</v>
      </c>
      <c r="H24" s="17" t="s">
        <v>93</v>
      </c>
      <c r="I24" s="17">
        <v>7</v>
      </c>
      <c r="J24" s="17" t="s">
        <v>133</v>
      </c>
      <c r="K24" s="12"/>
      <c r="L24" s="14">
        <v>0</v>
      </c>
      <c r="M24" s="14">
        <v>1</v>
      </c>
      <c r="N24" s="14">
        <v>1</v>
      </c>
      <c r="O24" s="14">
        <v>0</v>
      </c>
      <c r="P24" s="14">
        <v>1</v>
      </c>
      <c r="Q24" s="14">
        <v>0</v>
      </c>
      <c r="R24" s="14">
        <v>0</v>
      </c>
      <c r="S24" s="14">
        <v>5</v>
      </c>
      <c r="T24" s="14">
        <v>1</v>
      </c>
      <c r="U24" s="14">
        <v>2</v>
      </c>
      <c r="V24" s="14">
        <v>10</v>
      </c>
      <c r="W24" s="43">
        <f>SUM(L24+M24+N24+O24+P24+Q24+R24+S24+T24+U24+V24)</f>
        <v>21</v>
      </c>
      <c r="X24" s="82">
        <f t="shared" si="0"/>
        <v>48.837209302325583</v>
      </c>
    </row>
    <row r="25" spans="1:24" ht="15.75" customHeight="1" x14ac:dyDescent="0.2">
      <c r="A25" s="17">
        <v>19</v>
      </c>
      <c r="B25" s="17" t="s">
        <v>56</v>
      </c>
      <c r="C25" s="17" t="s">
        <v>57</v>
      </c>
      <c r="D25" s="17" t="s">
        <v>58</v>
      </c>
      <c r="E25" s="17" t="s">
        <v>25</v>
      </c>
      <c r="F25" s="18">
        <v>40471</v>
      </c>
      <c r="G25" s="19" t="s">
        <v>17</v>
      </c>
      <c r="H25" s="17" t="s">
        <v>55</v>
      </c>
      <c r="I25" s="17">
        <v>7</v>
      </c>
      <c r="J25" s="17" t="s">
        <v>129</v>
      </c>
      <c r="K25" s="12"/>
      <c r="L25" s="14">
        <v>1</v>
      </c>
      <c r="M25" s="14">
        <v>1</v>
      </c>
      <c r="N25" s="14">
        <v>1</v>
      </c>
      <c r="O25" s="14">
        <v>1</v>
      </c>
      <c r="P25" s="14">
        <v>1</v>
      </c>
      <c r="Q25" s="14">
        <v>0</v>
      </c>
      <c r="R25" s="14">
        <v>0</v>
      </c>
      <c r="S25" s="14">
        <v>5</v>
      </c>
      <c r="T25" s="14">
        <v>2</v>
      </c>
      <c r="U25" s="14">
        <v>3</v>
      </c>
      <c r="V25" s="14">
        <v>4</v>
      </c>
      <c r="W25" s="43">
        <f>SUM(L25+M25+N25+O25+P25+Q25+R25+S25+T25+U25+V25)</f>
        <v>19</v>
      </c>
      <c r="X25" s="82">
        <f t="shared" si="0"/>
        <v>44.186046511627907</v>
      </c>
    </row>
    <row r="26" spans="1:24" ht="15.75" customHeight="1" x14ac:dyDescent="0.2">
      <c r="A26" s="17">
        <v>20</v>
      </c>
      <c r="B26" s="33" t="s">
        <v>122</v>
      </c>
      <c r="C26" s="33" t="s">
        <v>119</v>
      </c>
      <c r="D26" s="33" t="s">
        <v>90</v>
      </c>
      <c r="E26" s="33" t="s">
        <v>25</v>
      </c>
      <c r="F26" s="33" t="s">
        <v>123</v>
      </c>
      <c r="G26" s="19" t="s">
        <v>17</v>
      </c>
      <c r="H26" s="33" t="s">
        <v>121</v>
      </c>
      <c r="I26" s="17">
        <v>7</v>
      </c>
      <c r="J26" s="33" t="s">
        <v>136</v>
      </c>
      <c r="K26" s="12"/>
      <c r="L26" s="14">
        <v>1</v>
      </c>
      <c r="M26" s="14">
        <v>0</v>
      </c>
      <c r="N26" s="14">
        <v>0</v>
      </c>
      <c r="O26" s="14">
        <v>1</v>
      </c>
      <c r="P26" s="14">
        <v>1</v>
      </c>
      <c r="Q26" s="14">
        <v>0</v>
      </c>
      <c r="R26" s="14">
        <v>0</v>
      </c>
      <c r="S26" s="14">
        <v>5</v>
      </c>
      <c r="T26" s="14">
        <v>3</v>
      </c>
      <c r="U26" s="14">
        <v>2</v>
      </c>
      <c r="V26" s="14">
        <v>5</v>
      </c>
      <c r="W26" s="43">
        <f>SUM(L26+M26+N26+O26+P26+Q26+R26+S26+T26+U26+V26)</f>
        <v>18</v>
      </c>
      <c r="X26" s="82">
        <f t="shared" si="0"/>
        <v>41.860465116279073</v>
      </c>
    </row>
    <row r="27" spans="1:24" ht="15.75" customHeight="1" x14ac:dyDescent="0.2">
      <c r="A27" s="17">
        <v>21</v>
      </c>
      <c r="B27" s="17" t="s">
        <v>114</v>
      </c>
      <c r="C27" s="17" t="s">
        <v>115</v>
      </c>
      <c r="D27" s="17" t="s">
        <v>116</v>
      </c>
      <c r="E27" s="17" t="s">
        <v>107</v>
      </c>
      <c r="F27" s="18">
        <v>39998</v>
      </c>
      <c r="G27" s="19" t="s">
        <v>17</v>
      </c>
      <c r="H27" s="17" t="s">
        <v>108</v>
      </c>
      <c r="I27" s="17">
        <v>7</v>
      </c>
      <c r="J27" s="17" t="s">
        <v>134</v>
      </c>
      <c r="K27" s="12"/>
      <c r="L27" s="14">
        <v>0</v>
      </c>
      <c r="M27" s="14">
        <v>1</v>
      </c>
      <c r="N27" s="14">
        <v>1</v>
      </c>
      <c r="O27" s="14">
        <v>0</v>
      </c>
      <c r="P27" s="14">
        <v>1</v>
      </c>
      <c r="Q27" s="14">
        <v>0</v>
      </c>
      <c r="R27" s="14">
        <v>0</v>
      </c>
      <c r="S27" s="14">
        <v>2</v>
      </c>
      <c r="T27" s="14">
        <v>1</v>
      </c>
      <c r="U27" s="14">
        <v>1</v>
      </c>
      <c r="V27" s="14">
        <v>10</v>
      </c>
      <c r="W27" s="43">
        <f>SUM(L27+M27+N27+O27+P27+Q27+R27+S27+T27+U27+V27)</f>
        <v>17</v>
      </c>
      <c r="X27" s="82">
        <f t="shared" si="0"/>
        <v>39.534883720930232</v>
      </c>
    </row>
    <row r="28" spans="1:24" ht="15.75" customHeight="1" x14ac:dyDescent="0.2">
      <c r="A28" s="17">
        <v>22</v>
      </c>
      <c r="B28" s="17" t="s">
        <v>101</v>
      </c>
      <c r="C28" s="17" t="s">
        <v>28</v>
      </c>
      <c r="D28" s="17" t="s">
        <v>92</v>
      </c>
      <c r="E28" s="17" t="s">
        <v>25</v>
      </c>
      <c r="F28" s="18">
        <v>40070</v>
      </c>
      <c r="G28" s="19" t="s">
        <v>17</v>
      </c>
      <c r="H28" s="17" t="s">
        <v>93</v>
      </c>
      <c r="I28" s="17">
        <v>7</v>
      </c>
      <c r="J28" s="17" t="s">
        <v>133</v>
      </c>
      <c r="K28" s="12"/>
      <c r="L28" s="14">
        <v>0</v>
      </c>
      <c r="M28" s="14">
        <v>1</v>
      </c>
      <c r="N28" s="14">
        <v>1</v>
      </c>
      <c r="O28" s="14">
        <v>0</v>
      </c>
      <c r="P28" s="14">
        <v>0</v>
      </c>
      <c r="Q28" s="14">
        <v>0</v>
      </c>
      <c r="R28" s="14">
        <v>0</v>
      </c>
      <c r="S28" s="14">
        <v>5</v>
      </c>
      <c r="T28" s="14">
        <v>1</v>
      </c>
      <c r="U28" s="14">
        <v>3</v>
      </c>
      <c r="V28" s="14">
        <v>6</v>
      </c>
      <c r="W28" s="43">
        <f>SUM(L28+M28+N28+O28+P28+Q28+R28+S28+T28+U28+V28)</f>
        <v>17</v>
      </c>
      <c r="X28" s="82">
        <f t="shared" si="0"/>
        <v>39.534883720930232</v>
      </c>
    </row>
    <row r="29" spans="1:24" ht="15.75" customHeight="1" x14ac:dyDescent="0.2">
      <c r="A29" s="17">
        <v>23</v>
      </c>
      <c r="B29" s="17" t="s">
        <v>111</v>
      </c>
      <c r="C29" s="17" t="s">
        <v>112</v>
      </c>
      <c r="D29" s="17" t="s">
        <v>113</v>
      </c>
      <c r="E29" s="17" t="s">
        <v>110</v>
      </c>
      <c r="F29" s="18">
        <v>40026</v>
      </c>
      <c r="G29" s="19" t="s">
        <v>17</v>
      </c>
      <c r="H29" s="17" t="s">
        <v>108</v>
      </c>
      <c r="I29" s="17">
        <v>7</v>
      </c>
      <c r="J29" s="17" t="s">
        <v>135</v>
      </c>
      <c r="K29" s="12"/>
      <c r="L29" s="14">
        <v>0</v>
      </c>
      <c r="M29" s="14">
        <v>0</v>
      </c>
      <c r="N29" s="14">
        <v>0</v>
      </c>
      <c r="O29" s="14">
        <v>1</v>
      </c>
      <c r="P29" s="14">
        <v>1</v>
      </c>
      <c r="Q29" s="14">
        <v>0</v>
      </c>
      <c r="R29" s="14">
        <v>0</v>
      </c>
      <c r="S29" s="14">
        <v>2</v>
      </c>
      <c r="T29" s="14">
        <v>3</v>
      </c>
      <c r="U29" s="14">
        <v>1</v>
      </c>
      <c r="V29" s="14">
        <v>8</v>
      </c>
      <c r="W29" s="43">
        <f>SUM(L29+M29+N29+O29+P29+Q29+R29+S29+T29+U29+V29)</f>
        <v>16</v>
      </c>
      <c r="X29" s="82">
        <f t="shared" si="0"/>
        <v>37.209302325581397</v>
      </c>
    </row>
    <row r="30" spans="1:24" ht="15.75" customHeight="1" x14ac:dyDescent="0.2">
      <c r="A30" s="17">
        <v>24</v>
      </c>
      <c r="B30" s="21" t="s">
        <v>73</v>
      </c>
      <c r="C30" s="21" t="s">
        <v>74</v>
      </c>
      <c r="D30" s="21" t="s">
        <v>75</v>
      </c>
      <c r="E30" s="21" t="s">
        <v>10</v>
      </c>
      <c r="F30" s="22">
        <v>40217</v>
      </c>
      <c r="G30" s="19" t="s">
        <v>17</v>
      </c>
      <c r="H30" s="21" t="s">
        <v>63</v>
      </c>
      <c r="I30" s="17">
        <v>7</v>
      </c>
      <c r="J30" s="21" t="s">
        <v>130</v>
      </c>
      <c r="K30" s="12"/>
      <c r="L30" s="14">
        <v>0</v>
      </c>
      <c r="M30" s="14">
        <v>1</v>
      </c>
      <c r="N30" s="14">
        <v>1</v>
      </c>
      <c r="O30" s="14">
        <v>0</v>
      </c>
      <c r="P30" s="14">
        <v>1</v>
      </c>
      <c r="Q30" s="14">
        <v>1</v>
      </c>
      <c r="R30" s="14">
        <v>0</v>
      </c>
      <c r="S30" s="14">
        <v>0</v>
      </c>
      <c r="T30" s="14">
        <v>3</v>
      </c>
      <c r="U30" s="14">
        <v>5</v>
      </c>
      <c r="V30" s="14">
        <v>2</v>
      </c>
      <c r="W30" s="43">
        <f>SUM(L30+M30+N30+O30+P30+Q30+R30+S30+T30+U30+V30)</f>
        <v>14</v>
      </c>
      <c r="X30" s="82">
        <f t="shared" si="0"/>
        <v>32.558139534883722</v>
      </c>
    </row>
    <row r="31" spans="1:24" ht="15.75" customHeight="1" x14ac:dyDescent="0.2">
      <c r="A31" s="17">
        <v>25</v>
      </c>
      <c r="B31" s="21" t="s">
        <v>76</v>
      </c>
      <c r="C31" s="21" t="s">
        <v>77</v>
      </c>
      <c r="D31" s="21" t="s">
        <v>78</v>
      </c>
      <c r="E31" s="21" t="s">
        <v>25</v>
      </c>
      <c r="F31" s="22">
        <v>40065</v>
      </c>
      <c r="G31" s="19" t="s">
        <v>17</v>
      </c>
      <c r="H31" s="21" t="s">
        <v>63</v>
      </c>
      <c r="I31" s="17">
        <v>7</v>
      </c>
      <c r="J31" s="21" t="s">
        <v>130</v>
      </c>
      <c r="K31" s="12"/>
      <c r="L31" s="14">
        <v>1</v>
      </c>
      <c r="M31" s="14">
        <v>0</v>
      </c>
      <c r="N31" s="14">
        <v>1</v>
      </c>
      <c r="O31" s="14">
        <v>1</v>
      </c>
      <c r="P31" s="14">
        <v>1</v>
      </c>
      <c r="Q31" s="14">
        <v>0</v>
      </c>
      <c r="R31" s="14">
        <v>0</v>
      </c>
      <c r="S31" s="14">
        <v>0</v>
      </c>
      <c r="T31" s="14">
        <v>1</v>
      </c>
      <c r="U31" s="14">
        <v>4</v>
      </c>
      <c r="V31" s="14">
        <v>5</v>
      </c>
      <c r="W31" s="43">
        <f>SUM(L31+M31+N31+O31+P31+Q31+R31+S31+T31+U31+V31)</f>
        <v>14</v>
      </c>
      <c r="X31" s="82">
        <f t="shared" si="0"/>
        <v>32.558139534883722</v>
      </c>
    </row>
    <row r="32" spans="1:24" ht="15.75" customHeight="1" x14ac:dyDescent="0.2">
      <c r="A32" s="17">
        <v>26</v>
      </c>
      <c r="B32" s="17" t="s">
        <v>99</v>
      </c>
      <c r="C32" s="17" t="s">
        <v>97</v>
      </c>
      <c r="D32" s="17" t="s">
        <v>100</v>
      </c>
      <c r="E32" s="17" t="s">
        <v>25</v>
      </c>
      <c r="F32" s="18">
        <v>40438</v>
      </c>
      <c r="G32" s="19" t="s">
        <v>17</v>
      </c>
      <c r="H32" s="17" t="s">
        <v>93</v>
      </c>
      <c r="I32" s="17">
        <v>7</v>
      </c>
      <c r="J32" s="17" t="s">
        <v>133</v>
      </c>
      <c r="K32" s="12"/>
      <c r="L32" s="14">
        <v>0</v>
      </c>
      <c r="M32" s="14">
        <v>0</v>
      </c>
      <c r="N32" s="14">
        <v>1</v>
      </c>
      <c r="O32" s="14">
        <v>1</v>
      </c>
      <c r="P32" s="14">
        <v>1</v>
      </c>
      <c r="Q32" s="14">
        <v>1</v>
      </c>
      <c r="R32" s="14">
        <v>0</v>
      </c>
      <c r="S32" s="14">
        <v>0</v>
      </c>
      <c r="T32" s="14">
        <v>1</v>
      </c>
      <c r="U32" s="14">
        <v>3</v>
      </c>
      <c r="V32" s="14">
        <v>5</v>
      </c>
      <c r="W32" s="43">
        <f>SUM(L32+M32+N32+O32+P32+Q32+R32+S32+T32+U32+V32)</f>
        <v>13</v>
      </c>
      <c r="X32" s="82">
        <f t="shared" si="0"/>
        <v>30.232558139534884</v>
      </c>
    </row>
    <row r="33" spans="1:24" ht="15.75" customHeight="1" x14ac:dyDescent="0.2">
      <c r="A33" s="17">
        <v>27</v>
      </c>
      <c r="B33" s="17" t="s">
        <v>105</v>
      </c>
      <c r="C33" s="17" t="s">
        <v>53</v>
      </c>
      <c r="D33" s="17" t="s">
        <v>106</v>
      </c>
      <c r="E33" s="17" t="s">
        <v>107</v>
      </c>
      <c r="F33" s="18">
        <v>39977</v>
      </c>
      <c r="G33" s="19" t="s">
        <v>17</v>
      </c>
      <c r="H33" s="17" t="s">
        <v>108</v>
      </c>
      <c r="I33" s="17">
        <v>7</v>
      </c>
      <c r="J33" s="17" t="s">
        <v>134</v>
      </c>
      <c r="K33" s="12"/>
      <c r="L33" s="14">
        <v>0</v>
      </c>
      <c r="M33" s="14">
        <v>1</v>
      </c>
      <c r="N33" s="14">
        <v>1</v>
      </c>
      <c r="O33" s="14">
        <v>1</v>
      </c>
      <c r="P33" s="14">
        <v>1</v>
      </c>
      <c r="Q33" s="14">
        <v>0</v>
      </c>
      <c r="R33" s="14">
        <v>0</v>
      </c>
      <c r="S33" s="14">
        <v>0</v>
      </c>
      <c r="T33" s="14">
        <v>2</v>
      </c>
      <c r="U33" s="14">
        <v>2</v>
      </c>
      <c r="V33" s="14">
        <v>5</v>
      </c>
      <c r="W33" s="43">
        <f>SUM(L33+M33+N33+O33+P33+Q33+R33+S33+T33+U33+V33)</f>
        <v>13</v>
      </c>
      <c r="X33" s="82">
        <f t="shared" si="0"/>
        <v>30.232558139534884</v>
      </c>
    </row>
    <row r="34" spans="1:24" ht="15.75" customHeight="1" x14ac:dyDescent="0.2">
      <c r="A34" s="17">
        <v>28</v>
      </c>
      <c r="B34" s="33" t="s">
        <v>118</v>
      </c>
      <c r="C34" s="33" t="s">
        <v>119</v>
      </c>
      <c r="D34" s="33" t="s">
        <v>98</v>
      </c>
      <c r="E34" s="33" t="s">
        <v>25</v>
      </c>
      <c r="F34" s="33" t="s">
        <v>120</v>
      </c>
      <c r="G34" s="19" t="s">
        <v>17</v>
      </c>
      <c r="H34" s="33" t="s">
        <v>121</v>
      </c>
      <c r="I34" s="17">
        <v>7</v>
      </c>
      <c r="J34" s="33" t="s">
        <v>136</v>
      </c>
      <c r="K34" s="12"/>
      <c r="L34" s="14">
        <v>0</v>
      </c>
      <c r="M34" s="14">
        <v>1</v>
      </c>
      <c r="N34" s="14">
        <v>0</v>
      </c>
      <c r="O34" s="14">
        <v>0</v>
      </c>
      <c r="P34" s="14">
        <v>1</v>
      </c>
      <c r="Q34" s="14">
        <v>0</v>
      </c>
      <c r="R34" s="14">
        <v>0</v>
      </c>
      <c r="S34" s="14">
        <v>2</v>
      </c>
      <c r="T34" s="14">
        <v>3</v>
      </c>
      <c r="U34" s="14">
        <v>3</v>
      </c>
      <c r="V34" s="14">
        <v>3</v>
      </c>
      <c r="W34" s="43">
        <f>SUM(L34+M34+N34+O34+P34+Q34+R34+S34+T34+U34+V34)</f>
        <v>13</v>
      </c>
      <c r="X34" s="82">
        <f t="shared" si="0"/>
        <v>30.232558139534884</v>
      </c>
    </row>
    <row r="35" spans="1:24" ht="15.75" customHeight="1" x14ac:dyDescent="0.2">
      <c r="A35" s="17">
        <v>29</v>
      </c>
      <c r="B35" s="17" t="s">
        <v>36</v>
      </c>
      <c r="C35" s="17" t="s">
        <v>37</v>
      </c>
      <c r="D35" s="17" t="s">
        <v>38</v>
      </c>
      <c r="E35" s="17" t="s">
        <v>25</v>
      </c>
      <c r="F35" s="18">
        <v>40072</v>
      </c>
      <c r="G35" s="19" t="s">
        <v>17</v>
      </c>
      <c r="H35" s="17" t="s">
        <v>39</v>
      </c>
      <c r="I35" s="17">
        <v>7</v>
      </c>
      <c r="J35" s="17" t="s">
        <v>126</v>
      </c>
      <c r="K35" s="12"/>
      <c r="L35" s="14">
        <v>1</v>
      </c>
      <c r="M35" s="14">
        <v>0</v>
      </c>
      <c r="N35" s="14">
        <v>0</v>
      </c>
      <c r="O35" s="14">
        <v>1</v>
      </c>
      <c r="P35" s="14">
        <v>0</v>
      </c>
      <c r="Q35" s="14">
        <v>0</v>
      </c>
      <c r="R35" s="14">
        <v>0</v>
      </c>
      <c r="S35" s="14">
        <v>2</v>
      </c>
      <c r="T35" s="14">
        <v>3</v>
      </c>
      <c r="U35" s="14">
        <v>1</v>
      </c>
      <c r="V35" s="14">
        <v>5</v>
      </c>
      <c r="W35" s="43">
        <f>SUM(L35+M35+N35+O35+P35+Q35+R35+S35+T35+U35+V35)</f>
        <v>13</v>
      </c>
      <c r="X35" s="82">
        <f t="shared" si="0"/>
        <v>30.232558139534884</v>
      </c>
    </row>
    <row r="36" spans="1:24" ht="15.75" customHeight="1" x14ac:dyDescent="0.2">
      <c r="A36" s="17">
        <v>30</v>
      </c>
      <c r="B36" s="17" t="s">
        <v>52</v>
      </c>
      <c r="C36" s="17" t="s">
        <v>53</v>
      </c>
      <c r="D36" s="17" t="s">
        <v>54</v>
      </c>
      <c r="E36" s="17" t="s">
        <v>25</v>
      </c>
      <c r="F36" s="18">
        <v>40084</v>
      </c>
      <c r="G36" s="19" t="s">
        <v>17</v>
      </c>
      <c r="H36" s="17" t="s">
        <v>55</v>
      </c>
      <c r="I36" s="17">
        <v>7</v>
      </c>
      <c r="J36" s="17" t="s">
        <v>129</v>
      </c>
      <c r="K36" s="12"/>
      <c r="L36" s="14">
        <v>0</v>
      </c>
      <c r="M36" s="14">
        <v>1</v>
      </c>
      <c r="N36" s="14">
        <v>1</v>
      </c>
      <c r="O36" s="14">
        <v>0</v>
      </c>
      <c r="P36" s="14">
        <v>1</v>
      </c>
      <c r="Q36" s="14">
        <v>0</v>
      </c>
      <c r="R36" s="14">
        <v>0</v>
      </c>
      <c r="S36" s="14">
        <v>0</v>
      </c>
      <c r="T36" s="14">
        <v>1</v>
      </c>
      <c r="U36" s="14">
        <v>2</v>
      </c>
      <c r="V36" s="14">
        <v>5</v>
      </c>
      <c r="W36" s="43">
        <f>SUM(L36+M36+N36+O36+P36+Q36+R36+S36+T36+U36+V36)</f>
        <v>11</v>
      </c>
      <c r="X36" s="82">
        <f t="shared" si="0"/>
        <v>25.581395348837209</v>
      </c>
    </row>
    <row r="37" spans="1:24" ht="15.75" customHeight="1" x14ac:dyDescent="0.2">
      <c r="A37" s="17">
        <v>31</v>
      </c>
      <c r="B37" s="17" t="s">
        <v>59</v>
      </c>
      <c r="C37" s="17" t="s">
        <v>60</v>
      </c>
      <c r="D37" s="17" t="s">
        <v>61</v>
      </c>
      <c r="E37" s="17" t="s">
        <v>10</v>
      </c>
      <c r="F37" s="18">
        <v>39925</v>
      </c>
      <c r="G37" s="19" t="s">
        <v>17</v>
      </c>
      <c r="H37" s="17" t="s">
        <v>55</v>
      </c>
      <c r="I37" s="17">
        <v>7</v>
      </c>
      <c r="J37" s="17" t="s">
        <v>129</v>
      </c>
      <c r="K37" s="12"/>
      <c r="L37" s="14">
        <v>0</v>
      </c>
      <c r="M37" s="14">
        <v>0</v>
      </c>
      <c r="N37" s="14">
        <v>1</v>
      </c>
      <c r="O37" s="14">
        <v>1</v>
      </c>
      <c r="P37" s="14">
        <v>1</v>
      </c>
      <c r="Q37" s="14">
        <v>0</v>
      </c>
      <c r="R37" s="14">
        <v>0</v>
      </c>
      <c r="S37" s="14">
        <v>0</v>
      </c>
      <c r="T37" s="14">
        <v>1</v>
      </c>
      <c r="U37" s="14">
        <v>0</v>
      </c>
      <c r="V37" s="14">
        <v>0</v>
      </c>
      <c r="W37" s="43">
        <f>SUM(L37+M37+N37+O37+P37+Q37+R37+S37+T37+U37+V37)</f>
        <v>4</v>
      </c>
      <c r="X37" s="82">
        <f t="shared" si="0"/>
        <v>9.3023255813953494</v>
      </c>
    </row>
    <row r="40" spans="1:24" ht="15.75" customHeight="1" x14ac:dyDescent="0.2">
      <c r="B40" s="94" t="s">
        <v>537</v>
      </c>
      <c r="C40" s="94" t="s">
        <v>538</v>
      </c>
    </row>
    <row r="42" spans="1:24" ht="15.75" customHeight="1" x14ac:dyDescent="0.2">
      <c r="B42" s="94" t="s">
        <v>539</v>
      </c>
      <c r="C42" s="94" t="s">
        <v>540</v>
      </c>
    </row>
    <row r="43" spans="1:24" ht="15.75" customHeight="1" x14ac:dyDescent="0.2">
      <c r="C43" s="94" t="s">
        <v>541</v>
      </c>
    </row>
    <row r="44" spans="1:24" ht="15.75" customHeight="1" x14ac:dyDescent="0.2">
      <c r="C44" s="94" t="s">
        <v>542</v>
      </c>
    </row>
    <row r="45" spans="1:24" ht="15.75" customHeight="1" x14ac:dyDescent="0.2">
      <c r="C45" s="94" t="s">
        <v>543</v>
      </c>
    </row>
    <row r="46" spans="1:24" ht="15.75" customHeight="1" x14ac:dyDescent="0.2">
      <c r="C46" s="94" t="s">
        <v>544</v>
      </c>
    </row>
    <row r="47" spans="1:24" ht="15.75" customHeight="1" x14ac:dyDescent="0.2">
      <c r="C47" s="94" t="s">
        <v>545</v>
      </c>
    </row>
    <row r="48" spans="1:24" ht="15.75" customHeight="1" x14ac:dyDescent="0.2">
      <c r="C48" s="94" t="s">
        <v>546</v>
      </c>
    </row>
    <row r="49" spans="3:3" ht="15.75" customHeight="1" x14ac:dyDescent="0.2">
      <c r="C49" s="94" t="s">
        <v>547</v>
      </c>
    </row>
    <row r="50" spans="3:3" ht="15.75" customHeight="1" x14ac:dyDescent="0.2">
      <c r="C50" s="94" t="s">
        <v>548</v>
      </c>
    </row>
    <row r="51" spans="3:3" ht="15.75" customHeight="1" x14ac:dyDescent="0.2">
      <c r="C51" s="94" t="s">
        <v>549</v>
      </c>
    </row>
  </sheetData>
  <sortState ref="A7:W43">
    <sortCondition descending="1" ref="W7:W43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52"/>
  <sheetViews>
    <sheetView zoomScale="90" zoomScaleNormal="90" workbookViewId="0">
      <selection activeCell="U2" sqref="U2"/>
    </sheetView>
  </sheetViews>
  <sheetFormatPr defaultColWidth="12.5703125" defaultRowHeight="15.75" customHeight="1" x14ac:dyDescent="0.2"/>
  <cols>
    <col min="1" max="1" width="4" customWidth="1"/>
    <col min="2" max="2" width="19.7109375" customWidth="1"/>
    <col min="3" max="3" width="19.42578125" customWidth="1"/>
    <col min="5" max="5" width="14.5703125" customWidth="1"/>
    <col min="7" max="7" width="8.7109375" customWidth="1"/>
    <col min="8" max="8" width="28.7109375" customWidth="1"/>
    <col min="9" max="9" width="4.42578125" customWidth="1"/>
    <col min="10" max="10" width="33.5703125" customWidth="1"/>
    <col min="11" max="11" width="14.85546875" customWidth="1"/>
    <col min="12" max="19" width="5.7109375" customWidth="1"/>
    <col min="21" max="21" width="12.5703125" style="83"/>
  </cols>
  <sheetData>
    <row r="1" spans="1:21" ht="12.75" x14ac:dyDescent="0.2">
      <c r="A1" s="8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80"/>
    </row>
    <row r="2" spans="1:21" ht="12.75" x14ac:dyDescent="0.2">
      <c r="A2" s="10"/>
      <c r="B2" s="10" t="s">
        <v>2</v>
      </c>
      <c r="C2" s="9" t="s">
        <v>3</v>
      </c>
      <c r="D2" s="10" t="s">
        <v>0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80"/>
    </row>
    <row r="3" spans="1:21" ht="12.75" x14ac:dyDescent="0.2">
      <c r="A3" s="10"/>
      <c r="B3" s="10" t="s">
        <v>4</v>
      </c>
      <c r="C3" s="5" t="s">
        <v>5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80"/>
    </row>
    <row r="4" spans="1:21" ht="12.75" x14ac:dyDescent="0.2">
      <c r="A4" s="10"/>
      <c r="B4" s="10" t="s">
        <v>6</v>
      </c>
      <c r="C4" s="10">
        <v>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80"/>
    </row>
    <row r="5" spans="1:21" ht="12.75" x14ac:dyDescent="0.2">
      <c r="A5" s="10"/>
      <c r="B5" s="10" t="s">
        <v>7</v>
      </c>
      <c r="C5" s="10">
        <v>73</v>
      </c>
      <c r="D5" s="10"/>
      <c r="E5" s="10"/>
      <c r="F5" s="1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80"/>
    </row>
    <row r="6" spans="1:21" s="61" customFormat="1" ht="12.75" x14ac:dyDescent="0.2">
      <c r="A6" s="44" t="s">
        <v>11</v>
      </c>
      <c r="B6" s="44" t="s">
        <v>12</v>
      </c>
      <c r="C6" s="44" t="s">
        <v>13</v>
      </c>
      <c r="D6" s="44" t="s">
        <v>14</v>
      </c>
      <c r="E6" s="44" t="s">
        <v>15</v>
      </c>
      <c r="F6" s="44" t="s">
        <v>16</v>
      </c>
      <c r="G6" s="44" t="s">
        <v>17</v>
      </c>
      <c r="H6" s="44" t="s">
        <v>18</v>
      </c>
      <c r="I6" s="44" t="s">
        <v>6</v>
      </c>
      <c r="J6" s="44" t="s">
        <v>19</v>
      </c>
      <c r="K6" s="59" t="s">
        <v>20</v>
      </c>
      <c r="L6" s="59">
        <v>1</v>
      </c>
      <c r="M6" s="59">
        <v>2</v>
      </c>
      <c r="N6" s="59">
        <v>3</v>
      </c>
      <c r="O6" s="59">
        <v>4</v>
      </c>
      <c r="P6" s="59">
        <v>5</v>
      </c>
      <c r="Q6" s="59">
        <v>6</v>
      </c>
      <c r="R6" s="59">
        <v>7</v>
      </c>
      <c r="S6" s="59">
        <v>8</v>
      </c>
      <c r="T6" s="60" t="s">
        <v>21</v>
      </c>
      <c r="U6" s="81" t="s">
        <v>534</v>
      </c>
    </row>
    <row r="7" spans="1:21" s="13" customFormat="1" x14ac:dyDescent="0.2">
      <c r="A7" s="21">
        <v>1</v>
      </c>
      <c r="B7" s="21" t="s">
        <v>195</v>
      </c>
      <c r="C7" s="21" t="s">
        <v>41</v>
      </c>
      <c r="D7" s="21" t="s">
        <v>196</v>
      </c>
      <c r="E7" s="21" t="s">
        <v>25</v>
      </c>
      <c r="F7" s="22">
        <v>39782</v>
      </c>
      <c r="G7" s="19" t="s">
        <v>17</v>
      </c>
      <c r="H7" s="21" t="s">
        <v>63</v>
      </c>
      <c r="I7" s="21">
        <v>8</v>
      </c>
      <c r="J7" s="34" t="s">
        <v>237</v>
      </c>
      <c r="K7" s="84" t="s">
        <v>535</v>
      </c>
      <c r="L7" s="14">
        <v>3</v>
      </c>
      <c r="M7" s="14">
        <v>4</v>
      </c>
      <c r="N7" s="14">
        <v>6</v>
      </c>
      <c r="O7" s="14">
        <v>10</v>
      </c>
      <c r="P7" s="14">
        <v>6</v>
      </c>
      <c r="Q7" s="14">
        <v>5</v>
      </c>
      <c r="R7" s="14">
        <v>7</v>
      </c>
      <c r="S7" s="14">
        <v>32</v>
      </c>
      <c r="T7" s="58">
        <f>SUM(L7+M7+N7+O7+P7+Q7+R7+S7)</f>
        <v>73</v>
      </c>
      <c r="U7" s="82">
        <f>T7*100/73</f>
        <v>100</v>
      </c>
    </row>
    <row r="8" spans="1:21" s="13" customFormat="1" x14ac:dyDescent="0.2">
      <c r="A8" s="21">
        <v>2</v>
      </c>
      <c r="B8" s="23" t="s">
        <v>158</v>
      </c>
      <c r="C8" s="23" t="s">
        <v>71</v>
      </c>
      <c r="D8" s="23" t="s">
        <v>159</v>
      </c>
      <c r="E8" s="23" t="s">
        <v>25</v>
      </c>
      <c r="F8" s="24">
        <v>39694</v>
      </c>
      <c r="G8" s="19" t="s">
        <v>17</v>
      </c>
      <c r="H8" s="23" t="s">
        <v>55</v>
      </c>
      <c r="I8" s="23">
        <v>8</v>
      </c>
      <c r="J8" s="25" t="s">
        <v>129</v>
      </c>
      <c r="K8" s="85" t="s">
        <v>536</v>
      </c>
      <c r="L8" s="47">
        <v>1</v>
      </c>
      <c r="M8" s="47">
        <v>4</v>
      </c>
      <c r="N8" s="47">
        <v>6</v>
      </c>
      <c r="O8" s="47">
        <v>9</v>
      </c>
      <c r="P8" s="47">
        <v>3</v>
      </c>
      <c r="Q8" s="47">
        <v>5</v>
      </c>
      <c r="R8" s="47">
        <v>7</v>
      </c>
      <c r="S8" s="47">
        <v>28</v>
      </c>
      <c r="T8" s="58">
        <f>SUM(L8+M8+N8+O8+P8+Q8+R8+S8)</f>
        <v>63</v>
      </c>
      <c r="U8" s="82">
        <f t="shared" ref="U8:U39" si="0">T8*100/73</f>
        <v>86.301369863013704</v>
      </c>
    </row>
    <row r="9" spans="1:21" s="13" customFormat="1" x14ac:dyDescent="0.2">
      <c r="A9" s="17">
        <v>3</v>
      </c>
      <c r="B9" s="31" t="s">
        <v>181</v>
      </c>
      <c r="C9" s="32" t="s">
        <v>182</v>
      </c>
      <c r="D9" s="33" t="s">
        <v>183</v>
      </c>
      <c r="E9" s="17" t="s">
        <v>184</v>
      </c>
      <c r="F9" s="32">
        <v>39932</v>
      </c>
      <c r="G9" s="19" t="s">
        <v>17</v>
      </c>
      <c r="H9" s="17" t="s">
        <v>175</v>
      </c>
      <c r="I9" s="17">
        <v>8</v>
      </c>
      <c r="J9" s="20" t="s">
        <v>235</v>
      </c>
      <c r="K9" s="85" t="s">
        <v>536</v>
      </c>
      <c r="L9" s="47">
        <v>3</v>
      </c>
      <c r="M9" s="47">
        <v>2</v>
      </c>
      <c r="N9" s="47">
        <v>4</v>
      </c>
      <c r="O9" s="47">
        <v>7</v>
      </c>
      <c r="P9" s="47">
        <v>6</v>
      </c>
      <c r="Q9" s="47">
        <v>5</v>
      </c>
      <c r="R9" s="47">
        <v>4</v>
      </c>
      <c r="S9" s="47">
        <v>28</v>
      </c>
      <c r="T9" s="58">
        <f>SUM(L9+M9+N9+O9+P9+Q9+R9+S9)</f>
        <v>59</v>
      </c>
      <c r="U9" s="82">
        <f t="shared" si="0"/>
        <v>80.821917808219183</v>
      </c>
    </row>
    <row r="10" spans="1:21" s="13" customFormat="1" x14ac:dyDescent="0.2">
      <c r="A10" s="21">
        <v>4</v>
      </c>
      <c r="B10" s="21" t="s">
        <v>203</v>
      </c>
      <c r="C10" s="21" t="s">
        <v>204</v>
      </c>
      <c r="D10" s="21" t="s">
        <v>35</v>
      </c>
      <c r="E10" s="21" t="s">
        <v>25</v>
      </c>
      <c r="F10" s="22">
        <v>39483</v>
      </c>
      <c r="G10" s="19" t="s">
        <v>17</v>
      </c>
      <c r="H10" s="21" t="s">
        <v>63</v>
      </c>
      <c r="I10" s="21">
        <v>8</v>
      </c>
      <c r="J10" s="34" t="s">
        <v>237</v>
      </c>
      <c r="K10" s="85" t="s">
        <v>536</v>
      </c>
      <c r="L10" s="14">
        <v>2</v>
      </c>
      <c r="M10" s="14">
        <v>2</v>
      </c>
      <c r="N10" s="14">
        <v>1</v>
      </c>
      <c r="O10" s="14">
        <v>10</v>
      </c>
      <c r="P10" s="14">
        <v>4</v>
      </c>
      <c r="Q10" s="14">
        <v>5</v>
      </c>
      <c r="R10" s="14">
        <v>2</v>
      </c>
      <c r="S10" s="14">
        <v>32</v>
      </c>
      <c r="T10" s="58">
        <f>SUM(L10+M10+N10+O10+P10+Q10+R10+S10)</f>
        <v>58</v>
      </c>
      <c r="U10" s="82">
        <f t="shared" si="0"/>
        <v>79.452054794520549</v>
      </c>
    </row>
    <row r="11" spans="1:21" s="13" customFormat="1" x14ac:dyDescent="0.2">
      <c r="A11" s="21">
        <v>5</v>
      </c>
      <c r="B11" s="23" t="s">
        <v>143</v>
      </c>
      <c r="C11" s="23" t="s">
        <v>144</v>
      </c>
      <c r="D11" s="23" t="s">
        <v>145</v>
      </c>
      <c r="E11" s="23" t="s">
        <v>25</v>
      </c>
      <c r="F11" s="24">
        <v>39751</v>
      </c>
      <c r="G11" s="19" t="s">
        <v>17</v>
      </c>
      <c r="H11" s="23" t="s">
        <v>146</v>
      </c>
      <c r="I11" s="23">
        <v>8</v>
      </c>
      <c r="J11" s="25" t="s">
        <v>126</v>
      </c>
      <c r="K11" s="85" t="s">
        <v>536</v>
      </c>
      <c r="L11" s="47">
        <v>3</v>
      </c>
      <c r="M11" s="47">
        <v>2</v>
      </c>
      <c r="N11" s="47">
        <v>1</v>
      </c>
      <c r="O11" s="47">
        <v>9</v>
      </c>
      <c r="P11" s="47">
        <v>3</v>
      </c>
      <c r="Q11" s="47">
        <v>5</v>
      </c>
      <c r="R11" s="47">
        <v>3</v>
      </c>
      <c r="S11" s="47">
        <v>32</v>
      </c>
      <c r="T11" s="58">
        <f>SUM(L11+M11+N11+O11+P11+Q11+R11+S11)</f>
        <v>58</v>
      </c>
      <c r="U11" s="82">
        <f t="shared" si="0"/>
        <v>79.452054794520549</v>
      </c>
    </row>
    <row r="12" spans="1:21" s="13" customFormat="1" x14ac:dyDescent="0.2">
      <c r="A12" s="17">
        <v>6</v>
      </c>
      <c r="B12" s="23" t="s">
        <v>217</v>
      </c>
      <c r="C12" s="23" t="s">
        <v>218</v>
      </c>
      <c r="D12" s="23" t="s">
        <v>219</v>
      </c>
      <c r="E12" s="23" t="s">
        <v>25</v>
      </c>
      <c r="F12" s="24">
        <v>39584</v>
      </c>
      <c r="G12" s="19" t="s">
        <v>17</v>
      </c>
      <c r="H12" s="23" t="s">
        <v>87</v>
      </c>
      <c r="I12" s="23">
        <v>8</v>
      </c>
      <c r="J12" s="25" t="s">
        <v>131</v>
      </c>
      <c r="K12" s="85" t="s">
        <v>536</v>
      </c>
      <c r="L12" s="14">
        <v>2</v>
      </c>
      <c r="M12" s="14">
        <v>0</v>
      </c>
      <c r="N12" s="14">
        <v>4</v>
      </c>
      <c r="O12" s="14">
        <v>10</v>
      </c>
      <c r="P12" s="14">
        <v>4</v>
      </c>
      <c r="Q12" s="14">
        <v>5</v>
      </c>
      <c r="R12" s="14">
        <v>0</v>
      </c>
      <c r="S12" s="14">
        <v>30</v>
      </c>
      <c r="T12" s="58">
        <f>SUM(L12+M12+N12+O12+P12+Q12+R12+S12)</f>
        <v>55</v>
      </c>
      <c r="U12" s="82">
        <f t="shared" si="0"/>
        <v>75.342465753424662</v>
      </c>
    </row>
    <row r="13" spans="1:21" s="13" customFormat="1" x14ac:dyDescent="0.2">
      <c r="A13" s="21">
        <v>7</v>
      </c>
      <c r="B13" s="23" t="s">
        <v>178</v>
      </c>
      <c r="C13" s="24" t="s">
        <v>179</v>
      </c>
      <c r="D13" s="23" t="s">
        <v>180</v>
      </c>
      <c r="E13" s="24" t="s">
        <v>25</v>
      </c>
      <c r="F13" s="24">
        <v>39828</v>
      </c>
      <c r="G13" s="19" t="s">
        <v>17</v>
      </c>
      <c r="H13" s="23" t="s">
        <v>175</v>
      </c>
      <c r="I13" s="23">
        <v>8</v>
      </c>
      <c r="J13" s="25" t="s">
        <v>235</v>
      </c>
      <c r="K13" s="85" t="s">
        <v>536</v>
      </c>
      <c r="L13" s="47">
        <v>2</v>
      </c>
      <c r="M13" s="47">
        <v>0</v>
      </c>
      <c r="N13" s="47">
        <v>3</v>
      </c>
      <c r="O13" s="47">
        <v>10</v>
      </c>
      <c r="P13" s="47">
        <v>4</v>
      </c>
      <c r="Q13" s="47">
        <v>5</v>
      </c>
      <c r="R13" s="47">
        <v>3</v>
      </c>
      <c r="S13" s="47">
        <v>28</v>
      </c>
      <c r="T13" s="58">
        <f>SUM(L13+M13+N13+O13+P13+Q13+R13+S13)</f>
        <v>55</v>
      </c>
      <c r="U13" s="82">
        <f t="shared" si="0"/>
        <v>75.342465753424662</v>
      </c>
    </row>
    <row r="14" spans="1:21" s="93" customFormat="1" x14ac:dyDescent="0.2">
      <c r="A14" s="86">
        <v>8</v>
      </c>
      <c r="B14" s="86" t="s">
        <v>194</v>
      </c>
      <c r="C14" s="86" t="s">
        <v>138</v>
      </c>
      <c r="D14" s="86" t="s">
        <v>9</v>
      </c>
      <c r="E14" s="86" t="s">
        <v>10</v>
      </c>
      <c r="F14" s="87">
        <v>39732</v>
      </c>
      <c r="G14" s="88" t="s">
        <v>17</v>
      </c>
      <c r="H14" s="86" t="s">
        <v>63</v>
      </c>
      <c r="I14" s="86">
        <v>8</v>
      </c>
      <c r="J14" s="89" t="s">
        <v>237</v>
      </c>
      <c r="K14" s="90" t="s">
        <v>536</v>
      </c>
      <c r="L14" s="14">
        <v>3</v>
      </c>
      <c r="M14" s="14">
        <v>2</v>
      </c>
      <c r="N14" s="14">
        <v>3</v>
      </c>
      <c r="O14" s="14">
        <v>8</v>
      </c>
      <c r="P14" s="14">
        <v>6</v>
      </c>
      <c r="Q14" s="14">
        <v>5</v>
      </c>
      <c r="R14" s="14">
        <v>2</v>
      </c>
      <c r="S14" s="14">
        <v>24</v>
      </c>
      <c r="T14" s="91">
        <f>SUM(L14+M14+N14+O14+P14+Q14+R14+S14)</f>
        <v>53</v>
      </c>
      <c r="U14" s="92">
        <f t="shared" si="0"/>
        <v>72.602739726027394</v>
      </c>
    </row>
    <row r="15" spans="1:21" s="13" customFormat="1" x14ac:dyDescent="0.2">
      <c r="A15" s="17">
        <v>9</v>
      </c>
      <c r="B15" s="31" t="s">
        <v>189</v>
      </c>
      <c r="C15" s="32" t="s">
        <v>190</v>
      </c>
      <c r="D15" s="33" t="s">
        <v>92</v>
      </c>
      <c r="E15" s="17" t="s">
        <v>186</v>
      </c>
      <c r="F15" s="32">
        <v>39459</v>
      </c>
      <c r="G15" s="19" t="s">
        <v>17</v>
      </c>
      <c r="H15" s="17" t="s">
        <v>175</v>
      </c>
      <c r="I15" s="17">
        <v>8</v>
      </c>
      <c r="J15" s="20" t="s">
        <v>235</v>
      </c>
      <c r="K15" s="55"/>
      <c r="L15" s="47">
        <v>2</v>
      </c>
      <c r="M15" s="47">
        <v>0</v>
      </c>
      <c r="N15" s="47">
        <v>4</v>
      </c>
      <c r="O15" s="47">
        <v>10</v>
      </c>
      <c r="P15" s="47">
        <v>3</v>
      </c>
      <c r="Q15" s="47">
        <v>2</v>
      </c>
      <c r="R15" s="47">
        <v>2</v>
      </c>
      <c r="S15" s="47">
        <v>28</v>
      </c>
      <c r="T15" s="58">
        <f>SUM(L15+M15+N15+O15+P15+Q15+R15+S15)</f>
        <v>51</v>
      </c>
      <c r="U15" s="82">
        <f t="shared" si="0"/>
        <v>69.863013698630141</v>
      </c>
    </row>
    <row r="16" spans="1:21" s="13" customFormat="1" x14ac:dyDescent="0.2">
      <c r="A16" s="21">
        <v>10</v>
      </c>
      <c r="B16" s="23" t="s">
        <v>214</v>
      </c>
      <c r="C16" s="23" t="s">
        <v>215</v>
      </c>
      <c r="D16" s="23" t="s">
        <v>216</v>
      </c>
      <c r="E16" s="23" t="s">
        <v>25</v>
      </c>
      <c r="F16" s="24">
        <v>39596</v>
      </c>
      <c r="G16" s="19" t="s">
        <v>17</v>
      </c>
      <c r="H16" s="23" t="s">
        <v>87</v>
      </c>
      <c r="I16" s="23">
        <v>8</v>
      </c>
      <c r="J16" s="25" t="s">
        <v>240</v>
      </c>
      <c r="K16" s="14"/>
      <c r="L16" s="14">
        <v>2</v>
      </c>
      <c r="M16" s="14">
        <v>0</v>
      </c>
      <c r="N16" s="14">
        <v>1</v>
      </c>
      <c r="O16" s="14">
        <v>7</v>
      </c>
      <c r="P16" s="14">
        <v>6</v>
      </c>
      <c r="Q16" s="14">
        <v>5</v>
      </c>
      <c r="R16" s="14">
        <v>2</v>
      </c>
      <c r="S16" s="14">
        <v>28</v>
      </c>
      <c r="T16" s="58">
        <f>SUM(L16+M16+N16+O16+P16+Q16+R16+S16)</f>
        <v>51</v>
      </c>
      <c r="U16" s="82">
        <f t="shared" si="0"/>
        <v>69.863013698630141</v>
      </c>
    </row>
    <row r="17" spans="1:21" s="13" customFormat="1" x14ac:dyDescent="0.2">
      <c r="A17" s="21">
        <v>11</v>
      </c>
      <c r="B17" s="31" t="s">
        <v>187</v>
      </c>
      <c r="C17" s="32" t="s">
        <v>188</v>
      </c>
      <c r="D17" s="33" t="s">
        <v>72</v>
      </c>
      <c r="E17" s="17" t="s">
        <v>186</v>
      </c>
      <c r="F17" s="32">
        <v>39632</v>
      </c>
      <c r="G17" s="19" t="s">
        <v>17</v>
      </c>
      <c r="H17" s="17" t="s">
        <v>175</v>
      </c>
      <c r="I17" s="17">
        <v>8</v>
      </c>
      <c r="J17" s="20" t="s">
        <v>234</v>
      </c>
      <c r="K17" s="55"/>
      <c r="L17" s="47">
        <v>2</v>
      </c>
      <c r="M17" s="47">
        <v>0</v>
      </c>
      <c r="N17" s="47">
        <v>3</v>
      </c>
      <c r="O17" s="47">
        <v>9</v>
      </c>
      <c r="P17" s="47">
        <v>3</v>
      </c>
      <c r="Q17" s="47">
        <v>5</v>
      </c>
      <c r="R17" s="47">
        <v>3</v>
      </c>
      <c r="S17" s="47">
        <v>26</v>
      </c>
      <c r="T17" s="58">
        <f>SUM(L17+M17+N17+O17+P17+Q17+R17+S17)</f>
        <v>51</v>
      </c>
      <c r="U17" s="82">
        <f t="shared" si="0"/>
        <v>69.863013698630141</v>
      </c>
    </row>
    <row r="18" spans="1:21" s="13" customFormat="1" x14ac:dyDescent="0.2">
      <c r="A18" s="17">
        <v>12</v>
      </c>
      <c r="B18" s="52" t="s">
        <v>160</v>
      </c>
      <c r="C18" s="52" t="s">
        <v>161</v>
      </c>
      <c r="D18" s="52" t="s">
        <v>162</v>
      </c>
      <c r="E18" s="52" t="s">
        <v>10</v>
      </c>
      <c r="F18" s="53">
        <v>39678</v>
      </c>
      <c r="G18" s="19" t="s">
        <v>17</v>
      </c>
      <c r="H18" s="52" t="s">
        <v>55</v>
      </c>
      <c r="I18" s="52">
        <v>8</v>
      </c>
      <c r="J18" s="54" t="s">
        <v>129</v>
      </c>
      <c r="K18" s="47"/>
      <c r="L18" s="47">
        <v>3</v>
      </c>
      <c r="M18" s="47">
        <v>0</v>
      </c>
      <c r="N18" s="47">
        <v>1</v>
      </c>
      <c r="O18" s="47">
        <v>9</v>
      </c>
      <c r="P18" s="47">
        <v>4</v>
      </c>
      <c r="Q18" s="47">
        <v>5</v>
      </c>
      <c r="R18" s="47">
        <v>0</v>
      </c>
      <c r="S18" s="47">
        <v>28</v>
      </c>
      <c r="T18" s="58">
        <f>SUM(L18+M18+N18+O18+P18+Q18+R18+S18)</f>
        <v>50</v>
      </c>
      <c r="U18" s="82">
        <f t="shared" si="0"/>
        <v>68.493150684931507</v>
      </c>
    </row>
    <row r="19" spans="1:21" s="13" customFormat="1" x14ac:dyDescent="0.2">
      <c r="A19" s="21">
        <v>13</v>
      </c>
      <c r="B19" s="21" t="s">
        <v>201</v>
      </c>
      <c r="C19" s="21" t="s">
        <v>192</v>
      </c>
      <c r="D19" s="21" t="s">
        <v>38</v>
      </c>
      <c r="E19" s="21" t="s">
        <v>25</v>
      </c>
      <c r="F19" s="22">
        <v>39895</v>
      </c>
      <c r="G19" s="19" t="s">
        <v>17</v>
      </c>
      <c r="H19" s="21" t="s">
        <v>63</v>
      </c>
      <c r="I19" s="21">
        <v>8</v>
      </c>
      <c r="J19" s="34" t="s">
        <v>239</v>
      </c>
      <c r="K19" s="12"/>
      <c r="L19" s="14">
        <v>2</v>
      </c>
      <c r="M19" s="14">
        <v>0</v>
      </c>
      <c r="N19" s="14">
        <v>0</v>
      </c>
      <c r="O19" s="14">
        <v>10</v>
      </c>
      <c r="P19" s="14">
        <v>4</v>
      </c>
      <c r="Q19" s="14">
        <v>5</v>
      </c>
      <c r="R19" s="14">
        <v>3</v>
      </c>
      <c r="S19" s="14">
        <v>24</v>
      </c>
      <c r="T19" s="58">
        <f>SUM(L19+M19+N19+O19+P19+Q19+R19+S19)</f>
        <v>48</v>
      </c>
      <c r="U19" s="82">
        <f t="shared" si="0"/>
        <v>65.753424657534254</v>
      </c>
    </row>
    <row r="20" spans="1:21" s="13" customFormat="1" x14ac:dyDescent="0.2">
      <c r="A20" s="21">
        <v>14</v>
      </c>
      <c r="B20" s="31" t="s">
        <v>185</v>
      </c>
      <c r="C20" s="32" t="s">
        <v>103</v>
      </c>
      <c r="D20" s="33" t="s">
        <v>174</v>
      </c>
      <c r="E20" s="17" t="s">
        <v>186</v>
      </c>
      <c r="F20" s="32">
        <v>39626</v>
      </c>
      <c r="G20" s="19" t="s">
        <v>17</v>
      </c>
      <c r="H20" s="17" t="s">
        <v>175</v>
      </c>
      <c r="I20" s="17">
        <v>8</v>
      </c>
      <c r="J20" s="20" t="s">
        <v>235</v>
      </c>
      <c r="K20" s="55"/>
      <c r="L20" s="47">
        <v>3</v>
      </c>
      <c r="M20" s="47">
        <v>0</v>
      </c>
      <c r="N20" s="47">
        <v>3</v>
      </c>
      <c r="O20" s="47">
        <v>6</v>
      </c>
      <c r="P20" s="47">
        <v>2</v>
      </c>
      <c r="Q20" s="47">
        <v>5</v>
      </c>
      <c r="R20" s="47">
        <v>3</v>
      </c>
      <c r="S20" s="47">
        <v>26</v>
      </c>
      <c r="T20" s="58">
        <f>SUM(L20+M20+N20+O20+P20+Q20+R20+S20)</f>
        <v>48</v>
      </c>
      <c r="U20" s="82">
        <f t="shared" si="0"/>
        <v>65.753424657534254</v>
      </c>
    </row>
    <row r="21" spans="1:21" s="13" customFormat="1" x14ac:dyDescent="0.2">
      <c r="A21" s="17">
        <v>15</v>
      </c>
      <c r="B21" s="23" t="s">
        <v>150</v>
      </c>
      <c r="C21" s="23" t="s">
        <v>151</v>
      </c>
      <c r="D21" s="23" t="s">
        <v>66</v>
      </c>
      <c r="E21" s="23" t="s">
        <v>152</v>
      </c>
      <c r="F21" s="24">
        <v>39888</v>
      </c>
      <c r="G21" s="19" t="s">
        <v>17</v>
      </c>
      <c r="H21" s="23" t="s">
        <v>146</v>
      </c>
      <c r="I21" s="23">
        <v>8</v>
      </c>
      <c r="J21" s="25" t="s">
        <v>126</v>
      </c>
      <c r="K21" s="47"/>
      <c r="L21" s="47">
        <v>3</v>
      </c>
      <c r="M21" s="47">
        <v>4</v>
      </c>
      <c r="N21" s="47">
        <v>6</v>
      </c>
      <c r="O21" s="47">
        <v>8</v>
      </c>
      <c r="P21" s="47">
        <v>3</v>
      </c>
      <c r="Q21" s="47">
        <v>5</v>
      </c>
      <c r="R21" s="47">
        <v>1</v>
      </c>
      <c r="S21" s="47">
        <v>18</v>
      </c>
      <c r="T21" s="58">
        <f>SUM(L21+M21+N21+O21+P21+Q21+R21+S21)</f>
        <v>48</v>
      </c>
      <c r="U21" s="82">
        <f t="shared" si="0"/>
        <v>65.753424657534254</v>
      </c>
    </row>
    <row r="22" spans="1:21" x14ac:dyDescent="0.2">
      <c r="A22" s="21">
        <v>16</v>
      </c>
      <c r="B22" s="52" t="s">
        <v>166</v>
      </c>
      <c r="C22" s="52" t="s">
        <v>167</v>
      </c>
      <c r="D22" s="52" t="s">
        <v>168</v>
      </c>
      <c r="E22" s="23" t="s">
        <v>169</v>
      </c>
      <c r="F22" s="53">
        <v>40063</v>
      </c>
      <c r="G22" s="19" t="s">
        <v>17</v>
      </c>
      <c r="H22" s="23" t="s">
        <v>170</v>
      </c>
      <c r="I22" s="23">
        <v>8</v>
      </c>
      <c r="J22" s="54" t="s">
        <v>233</v>
      </c>
      <c r="K22" s="47"/>
      <c r="L22" s="47">
        <v>2</v>
      </c>
      <c r="M22" s="47">
        <v>2</v>
      </c>
      <c r="N22" s="47">
        <v>0</v>
      </c>
      <c r="O22" s="47">
        <v>9</v>
      </c>
      <c r="P22" s="47">
        <v>3</v>
      </c>
      <c r="Q22" s="47">
        <v>5</v>
      </c>
      <c r="R22" s="47">
        <v>0</v>
      </c>
      <c r="S22" s="47">
        <v>26</v>
      </c>
      <c r="T22" s="58">
        <f>SUM(L22+M22+N22+O22+P22+Q22+R22+S22)</f>
        <v>47</v>
      </c>
      <c r="U22" s="82">
        <f t="shared" si="0"/>
        <v>64.38356164383562</v>
      </c>
    </row>
    <row r="23" spans="1:21" x14ac:dyDescent="0.2">
      <c r="A23" s="21">
        <v>17</v>
      </c>
      <c r="B23" s="21" t="s">
        <v>208</v>
      </c>
      <c r="C23" s="21" t="s">
        <v>209</v>
      </c>
      <c r="D23" s="21" t="s">
        <v>210</v>
      </c>
      <c r="E23" s="21" t="s">
        <v>25</v>
      </c>
      <c r="F23" s="22">
        <v>39896</v>
      </c>
      <c r="G23" s="19" t="s">
        <v>17</v>
      </c>
      <c r="H23" s="21" t="s">
        <v>63</v>
      </c>
      <c r="I23" s="21">
        <v>8</v>
      </c>
      <c r="J23" s="34" t="s">
        <v>239</v>
      </c>
      <c r="K23" s="12"/>
      <c r="L23" s="14">
        <v>2</v>
      </c>
      <c r="M23" s="14">
        <v>2</v>
      </c>
      <c r="N23" s="14">
        <v>0</v>
      </c>
      <c r="O23" s="14">
        <v>6</v>
      </c>
      <c r="P23" s="14">
        <v>6</v>
      </c>
      <c r="Q23" s="14">
        <v>5</v>
      </c>
      <c r="R23" s="14">
        <v>0</v>
      </c>
      <c r="S23" s="14">
        <v>26</v>
      </c>
      <c r="T23" s="58">
        <f>SUM(L23+M23+N23+O23+P23+Q23+R23+S23)</f>
        <v>47</v>
      </c>
      <c r="U23" s="82">
        <f t="shared" si="0"/>
        <v>64.38356164383562</v>
      </c>
    </row>
    <row r="24" spans="1:21" x14ac:dyDescent="0.2">
      <c r="A24" s="17">
        <v>18</v>
      </c>
      <c r="B24" s="23" t="s">
        <v>223</v>
      </c>
      <c r="C24" s="23" t="s">
        <v>224</v>
      </c>
      <c r="D24" s="23" t="s">
        <v>225</v>
      </c>
      <c r="E24" s="23" t="s">
        <v>107</v>
      </c>
      <c r="F24" s="53">
        <v>39562</v>
      </c>
      <c r="G24" s="19" t="s">
        <v>17</v>
      </c>
      <c r="H24" s="23" t="s">
        <v>108</v>
      </c>
      <c r="I24" s="23">
        <v>8</v>
      </c>
      <c r="J24" s="25" t="s">
        <v>243</v>
      </c>
      <c r="K24" s="14"/>
      <c r="L24" s="14">
        <v>3</v>
      </c>
      <c r="M24" s="14">
        <v>0</v>
      </c>
      <c r="N24" s="14">
        <v>1</v>
      </c>
      <c r="O24" s="14">
        <v>7</v>
      </c>
      <c r="P24" s="14">
        <v>1</v>
      </c>
      <c r="Q24" s="14">
        <v>5</v>
      </c>
      <c r="R24" s="14">
        <v>3</v>
      </c>
      <c r="S24" s="14">
        <v>26</v>
      </c>
      <c r="T24" s="58">
        <f>SUM(L24+M24+N24+O24+P24+Q24+R24+S24)</f>
        <v>46</v>
      </c>
      <c r="U24" s="82">
        <f t="shared" si="0"/>
        <v>63.013698630136986</v>
      </c>
    </row>
    <row r="25" spans="1:21" x14ac:dyDescent="0.2">
      <c r="A25" s="21">
        <v>19</v>
      </c>
      <c r="B25" s="23" t="s">
        <v>226</v>
      </c>
      <c r="C25" s="23" t="s">
        <v>227</v>
      </c>
      <c r="D25" s="23" t="s">
        <v>168</v>
      </c>
      <c r="E25" s="23" t="s">
        <v>107</v>
      </c>
      <c r="F25" s="24">
        <v>39602</v>
      </c>
      <c r="G25" s="19" t="s">
        <v>17</v>
      </c>
      <c r="H25" s="23" t="s">
        <v>108</v>
      </c>
      <c r="I25" s="23">
        <v>8</v>
      </c>
      <c r="J25" s="25" t="s">
        <v>243</v>
      </c>
      <c r="K25" s="14"/>
      <c r="L25" s="14">
        <v>3</v>
      </c>
      <c r="M25" s="14">
        <v>4</v>
      </c>
      <c r="N25" s="14">
        <v>6</v>
      </c>
      <c r="O25" s="14">
        <v>8</v>
      </c>
      <c r="P25" s="14">
        <v>3</v>
      </c>
      <c r="Q25" s="14">
        <v>0</v>
      </c>
      <c r="R25" s="14">
        <v>0</v>
      </c>
      <c r="S25" s="14">
        <v>22</v>
      </c>
      <c r="T25" s="58">
        <f>SUM(L25+M25+N25+O25+P25+Q25+R25+S25)</f>
        <v>46</v>
      </c>
      <c r="U25" s="82">
        <f t="shared" si="0"/>
        <v>63.013698630136986</v>
      </c>
    </row>
    <row r="26" spans="1:21" ht="15.75" customHeight="1" x14ac:dyDescent="0.2">
      <c r="A26" s="21">
        <v>20</v>
      </c>
      <c r="B26" s="21" t="s">
        <v>197</v>
      </c>
      <c r="C26" s="21" t="s">
        <v>97</v>
      </c>
      <c r="D26" s="21" t="s">
        <v>198</v>
      </c>
      <c r="E26" s="21" t="s">
        <v>25</v>
      </c>
      <c r="F26" s="22">
        <v>39544</v>
      </c>
      <c r="G26" s="19" t="s">
        <v>17</v>
      </c>
      <c r="H26" s="21" t="s">
        <v>63</v>
      </c>
      <c r="I26" s="21">
        <v>8</v>
      </c>
      <c r="J26" s="34" t="s">
        <v>238</v>
      </c>
      <c r="K26" s="12"/>
      <c r="L26" s="14">
        <v>2</v>
      </c>
      <c r="M26" s="14">
        <v>2</v>
      </c>
      <c r="N26" s="14">
        <v>2</v>
      </c>
      <c r="O26" s="14">
        <v>7</v>
      </c>
      <c r="P26" s="14">
        <v>4</v>
      </c>
      <c r="Q26" s="14">
        <v>0</v>
      </c>
      <c r="R26" s="14">
        <v>0</v>
      </c>
      <c r="S26" s="14">
        <v>28</v>
      </c>
      <c r="T26" s="58">
        <f>SUM(L26+M26+N26+O26+P26+Q26+R26+S26)</f>
        <v>45</v>
      </c>
      <c r="U26" s="82">
        <f t="shared" si="0"/>
        <v>61.643835616438359</v>
      </c>
    </row>
    <row r="27" spans="1:21" ht="15.75" customHeight="1" x14ac:dyDescent="0.2">
      <c r="A27" s="17">
        <v>21</v>
      </c>
      <c r="B27" s="23" t="s">
        <v>176</v>
      </c>
      <c r="C27" s="24" t="s">
        <v>103</v>
      </c>
      <c r="D27" s="23" t="s">
        <v>177</v>
      </c>
      <c r="E27" s="24" t="s">
        <v>25</v>
      </c>
      <c r="F27" s="24">
        <v>39744</v>
      </c>
      <c r="G27" s="19" t="s">
        <v>17</v>
      </c>
      <c r="H27" s="23" t="s">
        <v>175</v>
      </c>
      <c r="I27" s="23">
        <v>8</v>
      </c>
      <c r="J27" s="25" t="s">
        <v>235</v>
      </c>
      <c r="K27" s="47"/>
      <c r="L27" s="47">
        <v>3</v>
      </c>
      <c r="M27" s="47">
        <v>0</v>
      </c>
      <c r="N27" s="47">
        <v>6</v>
      </c>
      <c r="O27" s="47">
        <v>8</v>
      </c>
      <c r="P27" s="47">
        <v>4</v>
      </c>
      <c r="Q27" s="47">
        <v>5</v>
      </c>
      <c r="R27" s="47">
        <v>2</v>
      </c>
      <c r="S27" s="47">
        <v>14</v>
      </c>
      <c r="T27" s="58">
        <f>SUM(L27+M27+N27+O27+P27+Q27+R27+S27)</f>
        <v>42</v>
      </c>
      <c r="U27" s="82">
        <f t="shared" si="0"/>
        <v>57.534246575342465</v>
      </c>
    </row>
    <row r="28" spans="1:21" ht="15.75" customHeight="1" x14ac:dyDescent="0.2">
      <c r="A28" s="21">
        <v>22</v>
      </c>
      <c r="B28" s="21" t="s">
        <v>199</v>
      </c>
      <c r="C28" s="21" t="s">
        <v>200</v>
      </c>
      <c r="D28" s="21" t="s">
        <v>84</v>
      </c>
      <c r="E28" s="21" t="s">
        <v>25</v>
      </c>
      <c r="F28" s="22">
        <v>39787</v>
      </c>
      <c r="G28" s="19" t="s">
        <v>17</v>
      </c>
      <c r="H28" s="21" t="s">
        <v>63</v>
      </c>
      <c r="I28" s="21">
        <v>8</v>
      </c>
      <c r="J28" s="34" t="s">
        <v>238</v>
      </c>
      <c r="K28" s="12"/>
      <c r="L28" s="14">
        <v>2</v>
      </c>
      <c r="M28" s="14">
        <v>2</v>
      </c>
      <c r="N28" s="14">
        <v>2</v>
      </c>
      <c r="O28" s="14">
        <v>7</v>
      </c>
      <c r="P28" s="14">
        <v>3</v>
      </c>
      <c r="Q28" s="14">
        <v>5</v>
      </c>
      <c r="R28" s="14">
        <v>1</v>
      </c>
      <c r="S28" s="14">
        <v>20</v>
      </c>
      <c r="T28" s="58">
        <f>SUM(L28+M28+N28+O28+P28+Q28+R28+S28)</f>
        <v>42</v>
      </c>
      <c r="U28" s="82">
        <f t="shared" si="0"/>
        <v>57.534246575342465</v>
      </c>
    </row>
    <row r="29" spans="1:21" ht="15.75" customHeight="1" x14ac:dyDescent="0.2">
      <c r="A29" s="21">
        <v>23</v>
      </c>
      <c r="B29" s="23" t="s">
        <v>147</v>
      </c>
      <c r="C29" s="23" t="s">
        <v>148</v>
      </c>
      <c r="D29" s="23" t="s">
        <v>149</v>
      </c>
      <c r="E29" s="23" t="s">
        <v>25</v>
      </c>
      <c r="F29" s="24">
        <v>39462</v>
      </c>
      <c r="G29" s="19" t="s">
        <v>17</v>
      </c>
      <c r="H29" s="23" t="s">
        <v>146</v>
      </c>
      <c r="I29" s="23">
        <v>8</v>
      </c>
      <c r="J29" s="25" t="s">
        <v>126</v>
      </c>
      <c r="K29" s="47"/>
      <c r="L29" s="47">
        <v>3</v>
      </c>
      <c r="M29" s="47">
        <v>0</v>
      </c>
      <c r="N29" s="47">
        <v>1</v>
      </c>
      <c r="O29" s="47">
        <v>7</v>
      </c>
      <c r="P29" s="47">
        <v>3</v>
      </c>
      <c r="Q29" s="47">
        <v>5</v>
      </c>
      <c r="R29" s="47">
        <v>2</v>
      </c>
      <c r="S29" s="47">
        <v>20</v>
      </c>
      <c r="T29" s="58">
        <f>SUM(L29+M29+N29+O29+P29+Q29+R29+S29)</f>
        <v>41</v>
      </c>
      <c r="U29" s="82">
        <f t="shared" si="0"/>
        <v>56.164383561643838</v>
      </c>
    </row>
    <row r="30" spans="1:21" ht="15.75" customHeight="1" x14ac:dyDescent="0.2">
      <c r="A30" s="17">
        <v>24</v>
      </c>
      <c r="B30" s="21" t="s">
        <v>205</v>
      </c>
      <c r="C30" s="21" t="s">
        <v>206</v>
      </c>
      <c r="D30" s="21" t="s">
        <v>168</v>
      </c>
      <c r="E30" s="21" t="s">
        <v>25</v>
      </c>
      <c r="F30" s="22">
        <v>39714</v>
      </c>
      <c r="G30" s="19" t="s">
        <v>17</v>
      </c>
      <c r="H30" s="21" t="s">
        <v>63</v>
      </c>
      <c r="I30" s="21">
        <v>8</v>
      </c>
      <c r="J30" s="34" t="s">
        <v>238</v>
      </c>
      <c r="K30" s="12"/>
      <c r="L30" s="14">
        <v>2</v>
      </c>
      <c r="M30" s="14">
        <v>4</v>
      </c>
      <c r="N30" s="14">
        <v>6</v>
      </c>
      <c r="O30" s="14">
        <v>6</v>
      </c>
      <c r="P30" s="14">
        <v>3</v>
      </c>
      <c r="Q30" s="14">
        <v>5</v>
      </c>
      <c r="R30" s="14">
        <v>1</v>
      </c>
      <c r="S30" s="14">
        <v>14</v>
      </c>
      <c r="T30" s="58">
        <f>SUM(L30+M30+N30+O30+P30+Q30+R30+S30)</f>
        <v>41</v>
      </c>
      <c r="U30" s="82">
        <f t="shared" si="0"/>
        <v>56.164383561643838</v>
      </c>
    </row>
    <row r="31" spans="1:21" ht="15.75" customHeight="1" x14ac:dyDescent="0.2">
      <c r="A31" s="21">
        <v>25</v>
      </c>
      <c r="B31" s="17" t="s">
        <v>191</v>
      </c>
      <c r="C31" s="17" t="s">
        <v>192</v>
      </c>
      <c r="D31" s="17" t="s">
        <v>35</v>
      </c>
      <c r="E31" s="17" t="s">
        <v>107</v>
      </c>
      <c r="F31" s="18">
        <v>39828</v>
      </c>
      <c r="G31" s="19" t="s">
        <v>17</v>
      </c>
      <c r="H31" s="17" t="s">
        <v>193</v>
      </c>
      <c r="I31" s="17">
        <v>8</v>
      </c>
      <c r="J31" s="20" t="s">
        <v>236</v>
      </c>
      <c r="K31" s="12"/>
      <c r="L31" s="14">
        <v>2</v>
      </c>
      <c r="M31" s="14">
        <v>0</v>
      </c>
      <c r="N31" s="14">
        <v>0</v>
      </c>
      <c r="O31" s="14">
        <v>10</v>
      </c>
      <c r="P31" s="14">
        <v>2</v>
      </c>
      <c r="Q31" s="14">
        <v>0</v>
      </c>
      <c r="R31" s="14">
        <v>1</v>
      </c>
      <c r="S31" s="14">
        <v>22</v>
      </c>
      <c r="T31" s="58">
        <f>SUM(L31+M31+N31+O31+P31+Q31+R31+S31)</f>
        <v>37</v>
      </c>
      <c r="U31" s="82">
        <f t="shared" si="0"/>
        <v>50.684931506849317</v>
      </c>
    </row>
    <row r="32" spans="1:21" ht="15.75" customHeight="1" x14ac:dyDescent="0.2">
      <c r="A32" s="21">
        <v>26</v>
      </c>
      <c r="B32" s="23" t="s">
        <v>171</v>
      </c>
      <c r="C32" s="23" t="s">
        <v>172</v>
      </c>
      <c r="D32" s="23" t="s">
        <v>173</v>
      </c>
      <c r="E32" s="23" t="s">
        <v>169</v>
      </c>
      <c r="F32" s="24">
        <v>39864</v>
      </c>
      <c r="G32" s="19" t="s">
        <v>17</v>
      </c>
      <c r="H32" s="23" t="s">
        <v>170</v>
      </c>
      <c r="I32" s="23">
        <v>8</v>
      </c>
      <c r="J32" s="25" t="s">
        <v>233</v>
      </c>
      <c r="K32" s="47"/>
      <c r="L32" s="47">
        <v>3</v>
      </c>
      <c r="M32" s="47">
        <v>0</v>
      </c>
      <c r="N32" s="47">
        <v>0</v>
      </c>
      <c r="O32" s="47">
        <v>6</v>
      </c>
      <c r="P32" s="47">
        <v>1</v>
      </c>
      <c r="Q32" s="47">
        <v>5</v>
      </c>
      <c r="R32" s="47">
        <v>0</v>
      </c>
      <c r="S32" s="47">
        <v>22</v>
      </c>
      <c r="T32" s="58">
        <f>SUM(L32+M32+N32+O32+P32+Q32+R32+S32)</f>
        <v>37</v>
      </c>
      <c r="U32" s="82">
        <f t="shared" si="0"/>
        <v>50.684931506849317</v>
      </c>
    </row>
    <row r="33" spans="1:21" ht="15.75" customHeight="1" x14ac:dyDescent="0.2">
      <c r="A33" s="17">
        <v>27</v>
      </c>
      <c r="B33" s="33" t="s">
        <v>228</v>
      </c>
      <c r="C33" s="33" t="s">
        <v>229</v>
      </c>
      <c r="D33" s="33" t="s">
        <v>104</v>
      </c>
      <c r="E33" s="33" t="s">
        <v>25</v>
      </c>
      <c r="F33" s="56">
        <v>39646</v>
      </c>
      <c r="G33" s="19" t="s">
        <v>17</v>
      </c>
      <c r="H33" s="33" t="s">
        <v>121</v>
      </c>
      <c r="I33" s="33">
        <v>8</v>
      </c>
      <c r="J33" s="37" t="s">
        <v>244</v>
      </c>
      <c r="K33" s="12"/>
      <c r="L33" s="14">
        <v>3</v>
      </c>
      <c r="M33" s="14">
        <v>0</v>
      </c>
      <c r="N33" s="14">
        <v>1</v>
      </c>
      <c r="O33" s="14">
        <v>5</v>
      </c>
      <c r="P33" s="14">
        <v>2</v>
      </c>
      <c r="Q33" s="14">
        <v>2</v>
      </c>
      <c r="R33" s="14">
        <v>1</v>
      </c>
      <c r="S33" s="14">
        <v>20</v>
      </c>
      <c r="T33" s="58">
        <f>SUM(L33+M33+N33+O33+P33+Q33+R33+S33)</f>
        <v>34</v>
      </c>
      <c r="U33" s="82">
        <f t="shared" si="0"/>
        <v>46.575342465753423</v>
      </c>
    </row>
    <row r="34" spans="1:21" ht="15.75" customHeight="1" x14ac:dyDescent="0.2">
      <c r="A34" s="21">
        <v>28</v>
      </c>
      <c r="B34" s="48" t="s">
        <v>153</v>
      </c>
      <c r="C34" s="48" t="s">
        <v>154</v>
      </c>
      <c r="D34" s="48" t="s">
        <v>155</v>
      </c>
      <c r="E34" s="48" t="s">
        <v>156</v>
      </c>
      <c r="F34" s="49">
        <v>38920</v>
      </c>
      <c r="G34" s="19" t="s">
        <v>17</v>
      </c>
      <c r="H34" s="50" t="s">
        <v>157</v>
      </c>
      <c r="I34" s="50">
        <v>8</v>
      </c>
      <c r="J34" s="51" t="s">
        <v>232</v>
      </c>
      <c r="K34" s="47"/>
      <c r="L34" s="47">
        <v>2</v>
      </c>
      <c r="M34" s="47">
        <v>0</v>
      </c>
      <c r="N34" s="47">
        <v>1</v>
      </c>
      <c r="O34" s="47">
        <v>8</v>
      </c>
      <c r="P34" s="47">
        <v>2</v>
      </c>
      <c r="Q34" s="47">
        <v>5</v>
      </c>
      <c r="R34" s="47">
        <v>0</v>
      </c>
      <c r="S34" s="47">
        <v>16</v>
      </c>
      <c r="T34" s="58">
        <f>SUM(L34+M34+N34+O34+P34+Q34+R34+S34)</f>
        <v>34</v>
      </c>
      <c r="U34" s="82">
        <f t="shared" si="0"/>
        <v>46.575342465753423</v>
      </c>
    </row>
    <row r="35" spans="1:21" ht="15.75" customHeight="1" x14ac:dyDescent="0.2">
      <c r="A35" s="21">
        <v>29</v>
      </c>
      <c r="B35" s="23" t="s">
        <v>139</v>
      </c>
      <c r="C35" s="23" t="s">
        <v>140</v>
      </c>
      <c r="D35" s="23" t="s">
        <v>141</v>
      </c>
      <c r="E35" s="23" t="s">
        <v>25</v>
      </c>
      <c r="F35" s="24">
        <v>39654</v>
      </c>
      <c r="G35" s="19" t="s">
        <v>17</v>
      </c>
      <c r="H35" s="23" t="s">
        <v>142</v>
      </c>
      <c r="I35" s="23">
        <v>8</v>
      </c>
      <c r="J35" s="25" t="s">
        <v>231</v>
      </c>
      <c r="K35" s="47"/>
      <c r="L35" s="47">
        <v>3</v>
      </c>
      <c r="M35" s="47">
        <v>0</v>
      </c>
      <c r="N35" s="47">
        <v>0</v>
      </c>
      <c r="O35" s="47">
        <v>6</v>
      </c>
      <c r="P35" s="47">
        <v>1</v>
      </c>
      <c r="Q35" s="47">
        <v>5</v>
      </c>
      <c r="R35" s="47">
        <v>7</v>
      </c>
      <c r="S35" s="47">
        <v>10</v>
      </c>
      <c r="T35" s="58">
        <f>SUM(L35+M35+N35+O35+P35+Q35+R35+S35)</f>
        <v>32</v>
      </c>
      <c r="U35" s="82">
        <f t="shared" si="0"/>
        <v>43.835616438356162</v>
      </c>
    </row>
    <row r="36" spans="1:21" ht="15.75" customHeight="1" x14ac:dyDescent="0.2">
      <c r="A36" s="17">
        <v>30</v>
      </c>
      <c r="B36" s="52" t="s">
        <v>163</v>
      </c>
      <c r="C36" s="52" t="s">
        <v>164</v>
      </c>
      <c r="D36" s="52" t="s">
        <v>165</v>
      </c>
      <c r="E36" s="52" t="s">
        <v>25</v>
      </c>
      <c r="F36" s="53">
        <v>39670</v>
      </c>
      <c r="G36" s="19" t="s">
        <v>17</v>
      </c>
      <c r="H36" s="52" t="s">
        <v>55</v>
      </c>
      <c r="I36" s="52">
        <v>8</v>
      </c>
      <c r="J36" s="54" t="s">
        <v>129</v>
      </c>
      <c r="K36" s="47"/>
      <c r="L36" s="47">
        <v>1</v>
      </c>
      <c r="M36" s="47">
        <v>0</v>
      </c>
      <c r="N36" s="47">
        <v>2</v>
      </c>
      <c r="O36" s="47">
        <v>5</v>
      </c>
      <c r="P36" s="47">
        <v>2</v>
      </c>
      <c r="Q36" s="47">
        <v>0</v>
      </c>
      <c r="R36" s="47">
        <v>0</v>
      </c>
      <c r="S36" s="47">
        <v>20</v>
      </c>
      <c r="T36" s="58">
        <f>SUM(L36+M36+N36+O36+P36+Q36+R36+S36)</f>
        <v>30</v>
      </c>
      <c r="U36" s="82">
        <f t="shared" si="0"/>
        <v>41.095890410958901</v>
      </c>
    </row>
    <row r="37" spans="1:21" ht="15.75" customHeight="1" x14ac:dyDescent="0.2">
      <c r="A37" s="21">
        <v>31</v>
      </c>
      <c r="B37" s="74" t="s">
        <v>211</v>
      </c>
      <c r="C37" s="74" t="s">
        <v>212</v>
      </c>
      <c r="D37" s="74" t="s">
        <v>213</v>
      </c>
      <c r="E37" s="74" t="s">
        <v>25</v>
      </c>
      <c r="F37" s="75">
        <v>39823</v>
      </c>
      <c r="G37" s="76" t="s">
        <v>17</v>
      </c>
      <c r="H37" s="74" t="s">
        <v>63</v>
      </c>
      <c r="I37" s="74">
        <v>8</v>
      </c>
      <c r="J37" s="77" t="s">
        <v>238</v>
      </c>
      <c r="K37" s="78"/>
      <c r="L37" s="97">
        <v>1</v>
      </c>
      <c r="M37" s="97">
        <v>0</v>
      </c>
      <c r="N37" s="97">
        <v>1</v>
      </c>
      <c r="O37" s="97">
        <v>6</v>
      </c>
      <c r="P37" s="97">
        <v>2</v>
      </c>
      <c r="Q37" s="97">
        <v>5</v>
      </c>
      <c r="R37" s="97">
        <v>0</v>
      </c>
      <c r="S37" s="14">
        <v>10</v>
      </c>
      <c r="T37" s="58">
        <f>SUM(L37+M37+N37+O37+P37+Q37+R37+S37)</f>
        <v>25</v>
      </c>
      <c r="U37" s="82">
        <f t="shared" si="0"/>
        <v>34.246575342465754</v>
      </c>
    </row>
    <row r="38" spans="1:21" ht="15.75" customHeight="1" x14ac:dyDescent="0.2">
      <c r="A38" s="21">
        <v>32</v>
      </c>
      <c r="B38" s="45" t="s">
        <v>137</v>
      </c>
      <c r="C38" s="45" t="s">
        <v>138</v>
      </c>
      <c r="D38" s="45" t="s">
        <v>109</v>
      </c>
      <c r="E38" s="45" t="s">
        <v>10</v>
      </c>
      <c r="F38" s="46">
        <v>39804</v>
      </c>
      <c r="G38" s="79" t="s">
        <v>17</v>
      </c>
      <c r="H38" s="23" t="s">
        <v>26</v>
      </c>
      <c r="I38" s="23">
        <v>8</v>
      </c>
      <c r="J38" s="23" t="s">
        <v>230</v>
      </c>
      <c r="K38" s="47"/>
      <c r="L38" s="47">
        <v>2</v>
      </c>
      <c r="M38" s="47">
        <v>0</v>
      </c>
      <c r="N38" s="47">
        <v>1</v>
      </c>
      <c r="O38" s="47">
        <v>5</v>
      </c>
      <c r="P38" s="47">
        <v>2</v>
      </c>
      <c r="Q38" s="47">
        <v>0</v>
      </c>
      <c r="R38" s="47">
        <v>0</v>
      </c>
      <c r="S38" s="47">
        <v>14</v>
      </c>
      <c r="T38" s="58">
        <f>SUM(L38+M38+N38+O38+P38+Q38+R38+S38)</f>
        <v>24</v>
      </c>
      <c r="U38" s="82">
        <f t="shared" si="0"/>
        <v>32.876712328767127</v>
      </c>
    </row>
    <row r="39" spans="1:21" ht="15.75" customHeight="1" x14ac:dyDescent="0.2">
      <c r="A39" s="17">
        <v>33</v>
      </c>
      <c r="B39" s="23" t="s">
        <v>220</v>
      </c>
      <c r="C39" s="23" t="s">
        <v>53</v>
      </c>
      <c r="D39" s="23" t="s">
        <v>104</v>
      </c>
      <c r="E39" s="23" t="s">
        <v>107</v>
      </c>
      <c r="F39" s="24">
        <v>39617</v>
      </c>
      <c r="G39" s="79" t="s">
        <v>17</v>
      </c>
      <c r="H39" s="23" t="s">
        <v>108</v>
      </c>
      <c r="I39" s="23">
        <v>8</v>
      </c>
      <c r="J39" s="23" t="s">
        <v>242</v>
      </c>
      <c r="K39" s="14"/>
      <c r="L39" s="14">
        <v>2</v>
      </c>
      <c r="M39" s="14">
        <v>0</v>
      </c>
      <c r="N39" s="14">
        <v>0</v>
      </c>
      <c r="O39" s="14">
        <v>6</v>
      </c>
      <c r="P39" s="14">
        <v>1</v>
      </c>
      <c r="Q39" s="14">
        <v>2</v>
      </c>
      <c r="R39" s="14">
        <v>2</v>
      </c>
      <c r="S39" s="14">
        <v>6</v>
      </c>
      <c r="T39" s="58">
        <f>SUM(L39+M39+N39+O39+P39+Q39+R39+S39)</f>
        <v>19</v>
      </c>
      <c r="U39" s="82">
        <f t="shared" si="0"/>
        <v>26.027397260273972</v>
      </c>
    </row>
    <row r="41" spans="1:21" ht="15.75" customHeight="1" x14ac:dyDescent="0.2">
      <c r="B41" s="94" t="s">
        <v>537</v>
      </c>
      <c r="C41" s="94" t="s">
        <v>538</v>
      </c>
    </row>
    <row r="43" spans="1:21" ht="15.75" customHeight="1" x14ac:dyDescent="0.2">
      <c r="B43" s="94" t="s">
        <v>539</v>
      </c>
      <c r="C43" s="94" t="s">
        <v>540</v>
      </c>
    </row>
    <row r="44" spans="1:21" ht="15.75" customHeight="1" x14ac:dyDescent="0.2">
      <c r="C44" s="94" t="s">
        <v>541</v>
      </c>
    </row>
    <row r="45" spans="1:21" ht="15.75" customHeight="1" x14ac:dyDescent="0.2">
      <c r="C45" s="94" t="s">
        <v>542</v>
      </c>
    </row>
    <row r="46" spans="1:21" ht="15.75" customHeight="1" x14ac:dyDescent="0.2">
      <c r="C46" s="94" t="s">
        <v>543</v>
      </c>
    </row>
    <row r="47" spans="1:21" ht="15.75" customHeight="1" x14ac:dyDescent="0.2">
      <c r="C47" s="94" t="s">
        <v>544</v>
      </c>
    </row>
    <row r="48" spans="1:21" ht="15.75" customHeight="1" x14ac:dyDescent="0.2">
      <c r="C48" s="94" t="s">
        <v>545</v>
      </c>
    </row>
    <row r="49" spans="3:3" ht="15.75" customHeight="1" x14ac:dyDescent="0.2">
      <c r="C49" s="94" t="s">
        <v>546</v>
      </c>
    </row>
    <row r="50" spans="3:3" ht="15.75" customHeight="1" x14ac:dyDescent="0.2">
      <c r="C50" s="94" t="s">
        <v>547</v>
      </c>
    </row>
    <row r="51" spans="3:3" ht="15.75" customHeight="1" x14ac:dyDescent="0.2">
      <c r="C51" s="94" t="s">
        <v>548</v>
      </c>
    </row>
    <row r="52" spans="3:3" ht="15.75" customHeight="1" x14ac:dyDescent="0.2">
      <c r="C52" s="94" t="s">
        <v>549</v>
      </c>
    </row>
  </sheetData>
  <sortState ref="A7:U46">
    <sortCondition descending="1" ref="T7:T46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61"/>
  <sheetViews>
    <sheetView zoomScale="115" zoomScaleNormal="115" workbookViewId="0">
      <selection activeCell="J4" sqref="J4"/>
    </sheetView>
  </sheetViews>
  <sheetFormatPr defaultColWidth="12.5703125" defaultRowHeight="15.75" customHeight="1" x14ac:dyDescent="0.2"/>
  <cols>
    <col min="1" max="1" width="3.42578125" customWidth="1"/>
    <col min="2" max="2" width="14" customWidth="1"/>
    <col min="5" max="5" width="4.7109375" customWidth="1"/>
    <col min="7" max="7" width="7.28515625" customWidth="1"/>
    <col min="8" max="8" width="8.7109375" customWidth="1"/>
    <col min="9" max="9" width="4.28515625" customWidth="1"/>
    <col min="10" max="10" width="34" customWidth="1"/>
    <col min="12" max="19" width="5.7109375" customWidth="1"/>
    <col min="20" max="20" width="10.85546875" customWidth="1"/>
  </cols>
  <sheetData>
    <row r="1" spans="1:20" ht="12.75" x14ac:dyDescent="0.2">
      <c r="A1" s="1" t="s">
        <v>0</v>
      </c>
      <c r="B1" s="2" t="s">
        <v>1</v>
      </c>
      <c r="C1" s="2"/>
      <c r="D1" s="2"/>
      <c r="E1" s="2"/>
      <c r="F1" s="2"/>
      <c r="G1" s="2"/>
      <c r="H1" s="5"/>
      <c r="I1" s="5"/>
      <c r="J1" s="5"/>
      <c r="L1" s="10"/>
      <c r="M1" s="10"/>
      <c r="N1" s="10"/>
      <c r="O1" s="10"/>
      <c r="P1" s="10"/>
      <c r="Q1" s="10"/>
      <c r="R1" s="10"/>
      <c r="S1" s="10"/>
    </row>
    <row r="2" spans="1:20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5"/>
      <c r="H2" s="5"/>
      <c r="I2" s="5"/>
      <c r="J2" s="5"/>
      <c r="L2" s="10"/>
      <c r="M2" s="10"/>
      <c r="N2" s="10"/>
      <c r="O2" s="10"/>
      <c r="P2" s="10"/>
      <c r="Q2" s="10"/>
      <c r="R2" s="10"/>
      <c r="S2" s="10"/>
    </row>
    <row r="3" spans="1:20" ht="12.75" x14ac:dyDescent="0.2">
      <c r="A3" s="5"/>
      <c r="B3" s="3" t="s">
        <v>4</v>
      </c>
      <c r="C3" s="98" t="s">
        <v>5</v>
      </c>
      <c r="D3" s="5"/>
      <c r="E3" s="5"/>
      <c r="F3" s="5"/>
      <c r="G3" s="5"/>
      <c r="H3" s="5"/>
      <c r="I3" s="5"/>
      <c r="J3" s="5"/>
      <c r="L3" s="10"/>
      <c r="M3" s="10"/>
      <c r="N3" s="10"/>
      <c r="O3" s="10"/>
      <c r="P3" s="10"/>
      <c r="Q3" s="10"/>
      <c r="R3" s="10"/>
      <c r="S3" s="10"/>
    </row>
    <row r="4" spans="1:20" ht="12.75" x14ac:dyDescent="0.2">
      <c r="A4" s="5"/>
      <c r="B4" s="3" t="s">
        <v>6</v>
      </c>
      <c r="C4" s="5">
        <v>9</v>
      </c>
      <c r="D4" s="5"/>
      <c r="E4" s="5"/>
      <c r="F4" s="5"/>
      <c r="G4" s="5"/>
      <c r="H4" s="5"/>
      <c r="I4" s="5"/>
      <c r="J4" s="5"/>
      <c r="L4" s="10"/>
      <c r="M4" s="10"/>
      <c r="N4" s="10"/>
      <c r="O4" s="10"/>
      <c r="P4" s="10"/>
      <c r="Q4" s="10"/>
      <c r="R4" s="10"/>
      <c r="S4" s="10"/>
    </row>
    <row r="5" spans="1:20" ht="12.75" x14ac:dyDescent="0.2">
      <c r="A5" s="5"/>
      <c r="B5" s="6" t="s">
        <v>7</v>
      </c>
      <c r="C5" s="5">
        <v>100</v>
      </c>
      <c r="D5" s="5"/>
      <c r="E5" s="5"/>
      <c r="F5" s="7"/>
      <c r="G5" s="5"/>
      <c r="H5" s="5"/>
      <c r="I5" s="5"/>
      <c r="J5" s="5"/>
      <c r="L5" s="10"/>
      <c r="M5" s="10"/>
      <c r="N5" s="10"/>
      <c r="O5" s="10"/>
      <c r="P5" s="10"/>
      <c r="Q5" s="10"/>
      <c r="R5" s="10"/>
      <c r="S5" s="10"/>
    </row>
    <row r="6" spans="1:20" s="63" customFormat="1" ht="12.75" x14ac:dyDescent="0.2">
      <c r="A6" s="16" t="s">
        <v>11</v>
      </c>
      <c r="B6" s="16" t="s">
        <v>12</v>
      </c>
      <c r="C6" s="16" t="s">
        <v>13</v>
      </c>
      <c r="D6" s="16" t="s">
        <v>14</v>
      </c>
      <c r="E6" s="16" t="s">
        <v>15</v>
      </c>
      <c r="F6" s="16" t="s">
        <v>16</v>
      </c>
      <c r="G6" s="16" t="s">
        <v>17</v>
      </c>
      <c r="H6" s="16" t="s">
        <v>18</v>
      </c>
      <c r="I6" s="16" t="s">
        <v>6</v>
      </c>
      <c r="J6" s="16" t="s">
        <v>19</v>
      </c>
      <c r="K6" s="40" t="s">
        <v>20</v>
      </c>
      <c r="L6" s="40">
        <v>1</v>
      </c>
      <c r="M6" s="40">
        <v>2</v>
      </c>
      <c r="N6" s="40">
        <v>3</v>
      </c>
      <c r="O6" s="40">
        <v>4</v>
      </c>
      <c r="P6" s="40">
        <v>5</v>
      </c>
      <c r="Q6" s="40">
        <v>6</v>
      </c>
      <c r="R6" s="40">
        <v>7</v>
      </c>
      <c r="S6" s="42">
        <v>8</v>
      </c>
      <c r="T6" s="99" t="s">
        <v>21</v>
      </c>
    </row>
    <row r="7" spans="1:20" x14ac:dyDescent="0.2">
      <c r="A7" s="23">
        <v>1</v>
      </c>
      <c r="B7" s="29" t="s">
        <v>283</v>
      </c>
      <c r="C7" s="29" t="s">
        <v>284</v>
      </c>
      <c r="D7" s="29" t="s">
        <v>168</v>
      </c>
      <c r="E7" s="23" t="s">
        <v>25</v>
      </c>
      <c r="F7" s="35">
        <v>39307</v>
      </c>
      <c r="G7" s="19" t="s">
        <v>17</v>
      </c>
      <c r="H7" s="29" t="s">
        <v>285</v>
      </c>
      <c r="I7" s="23">
        <v>9</v>
      </c>
      <c r="J7" s="29" t="s">
        <v>353</v>
      </c>
      <c r="K7" s="95" t="s">
        <v>535</v>
      </c>
      <c r="L7" s="47">
        <v>2</v>
      </c>
      <c r="M7" s="47">
        <v>6</v>
      </c>
      <c r="N7" s="47">
        <v>3</v>
      </c>
      <c r="O7" s="47">
        <v>3</v>
      </c>
      <c r="P7" s="47">
        <v>5</v>
      </c>
      <c r="Q7" s="47">
        <v>10</v>
      </c>
      <c r="R7" s="47">
        <v>27</v>
      </c>
      <c r="S7" s="57">
        <v>30</v>
      </c>
      <c r="T7" s="47">
        <f>SUM(L7+M7+N7+O7+P7+Q7+R7+S7)</f>
        <v>86</v>
      </c>
    </row>
    <row r="8" spans="1:20" x14ac:dyDescent="0.2">
      <c r="A8" s="23">
        <v>2</v>
      </c>
      <c r="B8" s="23" t="s">
        <v>325</v>
      </c>
      <c r="C8" s="23" t="s">
        <v>323</v>
      </c>
      <c r="D8" s="23" t="s">
        <v>168</v>
      </c>
      <c r="E8" s="23" t="s">
        <v>25</v>
      </c>
      <c r="F8" s="24">
        <v>39216</v>
      </c>
      <c r="G8" s="19" t="s">
        <v>17</v>
      </c>
      <c r="H8" s="23" t="s">
        <v>87</v>
      </c>
      <c r="I8" s="23">
        <v>9</v>
      </c>
      <c r="J8" s="23" t="s">
        <v>131</v>
      </c>
      <c r="K8" s="95" t="s">
        <v>536</v>
      </c>
      <c r="L8" s="14">
        <v>1</v>
      </c>
      <c r="M8" s="14">
        <v>6</v>
      </c>
      <c r="N8" s="14">
        <v>3</v>
      </c>
      <c r="O8" s="14">
        <v>3</v>
      </c>
      <c r="P8" s="14">
        <v>5</v>
      </c>
      <c r="Q8" s="14">
        <v>7</v>
      </c>
      <c r="R8" s="14">
        <v>24</v>
      </c>
      <c r="S8" s="62">
        <v>30</v>
      </c>
      <c r="T8" s="47">
        <f>SUM(L8+M8+N8+O8+P8+Q8+R8+S8)</f>
        <v>79</v>
      </c>
    </row>
    <row r="9" spans="1:20" x14ac:dyDescent="0.2">
      <c r="A9" s="23">
        <v>3</v>
      </c>
      <c r="B9" s="45" t="s">
        <v>317</v>
      </c>
      <c r="C9" s="45" t="s">
        <v>318</v>
      </c>
      <c r="D9" s="45" t="s">
        <v>29</v>
      </c>
      <c r="E9" s="45" t="s">
        <v>25</v>
      </c>
      <c r="F9" s="46">
        <v>44893</v>
      </c>
      <c r="G9" s="19" t="s">
        <v>17</v>
      </c>
      <c r="H9" s="45" t="s">
        <v>63</v>
      </c>
      <c r="I9" s="23">
        <v>9</v>
      </c>
      <c r="J9" s="45" t="s">
        <v>237</v>
      </c>
      <c r="K9" s="95" t="s">
        <v>536</v>
      </c>
      <c r="L9" s="14">
        <v>2</v>
      </c>
      <c r="M9" s="14">
        <v>6</v>
      </c>
      <c r="N9" s="14">
        <v>3</v>
      </c>
      <c r="O9" s="14">
        <v>3</v>
      </c>
      <c r="P9" s="14">
        <v>5</v>
      </c>
      <c r="Q9" s="14">
        <v>6</v>
      </c>
      <c r="R9" s="14">
        <v>30</v>
      </c>
      <c r="S9" s="62">
        <v>22</v>
      </c>
      <c r="T9" s="47">
        <f>SUM(L9+M9+N9+O9+P9+Q9+R9+S9)</f>
        <v>77</v>
      </c>
    </row>
    <row r="10" spans="1:20" x14ac:dyDescent="0.2">
      <c r="A10" s="23">
        <v>4</v>
      </c>
      <c r="B10" s="23" t="s">
        <v>262</v>
      </c>
      <c r="C10" s="52" t="s">
        <v>41</v>
      </c>
      <c r="D10" s="52" t="s">
        <v>72</v>
      </c>
      <c r="E10" s="52" t="s">
        <v>25</v>
      </c>
      <c r="F10" s="53">
        <v>39538</v>
      </c>
      <c r="G10" s="19" t="s">
        <v>17</v>
      </c>
      <c r="H10" s="52" t="s">
        <v>263</v>
      </c>
      <c r="I10" s="23">
        <v>9</v>
      </c>
      <c r="J10" s="52" t="s">
        <v>126</v>
      </c>
      <c r="K10" s="95" t="s">
        <v>536</v>
      </c>
      <c r="L10" s="47">
        <v>1</v>
      </c>
      <c r="M10" s="47">
        <v>4</v>
      </c>
      <c r="N10" s="47">
        <v>0</v>
      </c>
      <c r="O10" s="47">
        <v>3</v>
      </c>
      <c r="P10" s="47">
        <v>5</v>
      </c>
      <c r="Q10" s="47">
        <v>10</v>
      </c>
      <c r="R10" s="47">
        <v>18</v>
      </c>
      <c r="S10" s="57">
        <v>34</v>
      </c>
      <c r="T10" s="47">
        <f>SUM(L10+M10+N10+O10+P10+Q10+R10+S10)</f>
        <v>75</v>
      </c>
    </row>
    <row r="11" spans="1:20" x14ac:dyDescent="0.2">
      <c r="A11" s="23">
        <v>5</v>
      </c>
      <c r="B11" s="45" t="s">
        <v>311</v>
      </c>
      <c r="C11" s="45" t="s">
        <v>94</v>
      </c>
      <c r="D11" s="45" t="s">
        <v>168</v>
      </c>
      <c r="E11" s="45" t="s">
        <v>25</v>
      </c>
      <c r="F11" s="46">
        <v>39101</v>
      </c>
      <c r="G11" s="19" t="s">
        <v>17</v>
      </c>
      <c r="H11" s="45" t="s">
        <v>63</v>
      </c>
      <c r="I11" s="23">
        <v>9</v>
      </c>
      <c r="J11" s="45" t="s">
        <v>357</v>
      </c>
      <c r="K11" s="95" t="s">
        <v>536</v>
      </c>
      <c r="L11" s="14">
        <v>2</v>
      </c>
      <c r="M11" s="14">
        <v>6</v>
      </c>
      <c r="N11" s="14">
        <v>0</v>
      </c>
      <c r="O11" s="14">
        <v>0</v>
      </c>
      <c r="P11" s="14">
        <v>0</v>
      </c>
      <c r="Q11" s="14">
        <v>10</v>
      </c>
      <c r="R11" s="14">
        <v>27</v>
      </c>
      <c r="S11" s="62">
        <v>29</v>
      </c>
      <c r="T11" s="47">
        <f>SUM(L11+M11+N11+O11+P11+Q11+R11+S11)</f>
        <v>74</v>
      </c>
    </row>
    <row r="12" spans="1:20" x14ac:dyDescent="0.2">
      <c r="A12" s="23">
        <v>6</v>
      </c>
      <c r="B12" s="23" t="s">
        <v>299</v>
      </c>
      <c r="C12" s="24" t="s">
        <v>300</v>
      </c>
      <c r="D12" s="23" t="s">
        <v>301</v>
      </c>
      <c r="E12" s="23" t="s">
        <v>25</v>
      </c>
      <c r="F12" s="24">
        <v>39386</v>
      </c>
      <c r="G12" s="19" t="s">
        <v>17</v>
      </c>
      <c r="H12" s="23" t="s">
        <v>298</v>
      </c>
      <c r="I12" s="23">
        <v>9</v>
      </c>
      <c r="J12" s="23" t="s">
        <v>356</v>
      </c>
      <c r="K12" s="95" t="s">
        <v>536</v>
      </c>
      <c r="L12" s="14">
        <v>2</v>
      </c>
      <c r="M12" s="14">
        <v>6</v>
      </c>
      <c r="N12" s="14">
        <v>1</v>
      </c>
      <c r="O12" s="14">
        <v>3</v>
      </c>
      <c r="P12" s="14">
        <v>5</v>
      </c>
      <c r="Q12" s="14">
        <v>10</v>
      </c>
      <c r="R12" s="14">
        <v>18</v>
      </c>
      <c r="S12" s="62">
        <v>23</v>
      </c>
      <c r="T12" s="47">
        <f>SUM(L12+M12+N12+O12+P12+Q12+R12+S12)</f>
        <v>68</v>
      </c>
    </row>
    <row r="13" spans="1:20" x14ac:dyDescent="0.2">
      <c r="A13" s="23">
        <v>7</v>
      </c>
      <c r="B13" s="45" t="s">
        <v>315</v>
      </c>
      <c r="C13" s="45" t="s">
        <v>316</v>
      </c>
      <c r="D13" s="45" t="s">
        <v>155</v>
      </c>
      <c r="E13" s="45" t="s">
        <v>10</v>
      </c>
      <c r="F13" s="46">
        <v>44716</v>
      </c>
      <c r="G13" s="19" t="s">
        <v>17</v>
      </c>
      <c r="H13" s="45" t="s">
        <v>63</v>
      </c>
      <c r="I13" s="23">
        <v>9</v>
      </c>
      <c r="J13" s="45" t="s">
        <v>237</v>
      </c>
      <c r="K13" s="95" t="s">
        <v>536</v>
      </c>
      <c r="L13" s="14">
        <v>3</v>
      </c>
      <c r="M13" s="14">
        <v>4</v>
      </c>
      <c r="N13" s="14">
        <v>3</v>
      </c>
      <c r="O13" s="14">
        <v>3</v>
      </c>
      <c r="P13" s="14">
        <v>5</v>
      </c>
      <c r="Q13" s="14">
        <v>10</v>
      </c>
      <c r="R13" s="14">
        <v>18</v>
      </c>
      <c r="S13" s="62">
        <v>20</v>
      </c>
      <c r="T13" s="47">
        <f>SUM(L13+M13+N13+O13+P13+Q13+R13+S13)</f>
        <v>66</v>
      </c>
    </row>
    <row r="14" spans="1:20" s="13" customFormat="1" x14ac:dyDescent="0.2">
      <c r="A14" s="23">
        <v>8</v>
      </c>
      <c r="B14" s="29" t="s">
        <v>258</v>
      </c>
      <c r="C14" s="29" t="s">
        <v>259</v>
      </c>
      <c r="D14" s="29" t="s">
        <v>260</v>
      </c>
      <c r="E14" s="23" t="s">
        <v>25</v>
      </c>
      <c r="F14" s="53">
        <v>39361</v>
      </c>
      <c r="G14" s="19" t="s">
        <v>17</v>
      </c>
      <c r="H14" s="29" t="s">
        <v>261</v>
      </c>
      <c r="I14" s="23">
        <v>9</v>
      </c>
      <c r="J14" s="29" t="s">
        <v>350</v>
      </c>
      <c r="K14" s="95" t="s">
        <v>536</v>
      </c>
      <c r="L14" s="47">
        <v>3</v>
      </c>
      <c r="M14" s="47">
        <v>5</v>
      </c>
      <c r="N14" s="47">
        <v>1</v>
      </c>
      <c r="O14" s="47">
        <v>3</v>
      </c>
      <c r="P14" s="47">
        <v>5</v>
      </c>
      <c r="Q14" s="47">
        <v>10</v>
      </c>
      <c r="R14" s="47">
        <v>17</v>
      </c>
      <c r="S14" s="57">
        <v>19</v>
      </c>
      <c r="T14" s="47">
        <f>SUM(L14+M14+N14+O14+P14+Q14+R14+S14)</f>
        <v>63</v>
      </c>
    </row>
    <row r="15" spans="1:20" s="13" customFormat="1" x14ac:dyDescent="0.2">
      <c r="A15" s="23">
        <v>9</v>
      </c>
      <c r="B15" s="23" t="s">
        <v>289</v>
      </c>
      <c r="C15" s="23" t="s">
        <v>290</v>
      </c>
      <c r="D15" s="23" t="s">
        <v>72</v>
      </c>
      <c r="E15" s="23" t="s">
        <v>25</v>
      </c>
      <c r="F15" s="24">
        <v>39335</v>
      </c>
      <c r="G15" s="19" t="s">
        <v>17</v>
      </c>
      <c r="H15" s="23" t="s">
        <v>55</v>
      </c>
      <c r="I15" s="23">
        <v>9</v>
      </c>
      <c r="J15" s="23" t="s">
        <v>354</v>
      </c>
      <c r="K15" s="95" t="s">
        <v>536</v>
      </c>
      <c r="L15" s="14">
        <v>3</v>
      </c>
      <c r="M15" s="14">
        <v>1</v>
      </c>
      <c r="N15" s="14">
        <v>3</v>
      </c>
      <c r="O15" s="14">
        <v>3</v>
      </c>
      <c r="P15" s="14">
        <v>5</v>
      </c>
      <c r="Q15" s="14">
        <v>4</v>
      </c>
      <c r="R15" s="14">
        <v>30</v>
      </c>
      <c r="S15" s="62">
        <v>8</v>
      </c>
      <c r="T15" s="47">
        <f>SUM(L15+M15+N15+O15+P15+Q15+R15+S15)</f>
        <v>57</v>
      </c>
    </row>
    <row r="16" spans="1:20" s="13" customFormat="1" x14ac:dyDescent="0.2">
      <c r="A16" s="23">
        <v>10</v>
      </c>
      <c r="B16" s="23" t="s">
        <v>339</v>
      </c>
      <c r="C16" s="23" t="s">
        <v>248</v>
      </c>
      <c r="D16" s="23" t="s">
        <v>117</v>
      </c>
      <c r="E16" s="23" t="s">
        <v>25</v>
      </c>
      <c r="F16" s="24">
        <v>39198</v>
      </c>
      <c r="G16" s="19" t="s">
        <v>17</v>
      </c>
      <c r="H16" s="23" t="s">
        <v>108</v>
      </c>
      <c r="I16" s="23">
        <v>9</v>
      </c>
      <c r="J16" s="23" t="s">
        <v>134</v>
      </c>
      <c r="K16" s="95" t="s">
        <v>536</v>
      </c>
      <c r="L16" s="14">
        <v>1</v>
      </c>
      <c r="M16" s="14">
        <v>1</v>
      </c>
      <c r="N16" s="14">
        <v>1</v>
      </c>
      <c r="O16" s="14">
        <v>3</v>
      </c>
      <c r="P16" s="14">
        <v>5</v>
      </c>
      <c r="Q16" s="14">
        <v>0</v>
      </c>
      <c r="R16" s="14">
        <v>21</v>
      </c>
      <c r="S16" s="62">
        <v>24</v>
      </c>
      <c r="T16" s="47">
        <f>SUM(L16+M16+N16+O16+P16+Q16+R16+S16)</f>
        <v>56</v>
      </c>
    </row>
    <row r="17" spans="1:20" s="13" customFormat="1" x14ac:dyDescent="0.2">
      <c r="A17" s="23">
        <v>11</v>
      </c>
      <c r="B17" s="52" t="s">
        <v>264</v>
      </c>
      <c r="C17" s="52" t="s">
        <v>265</v>
      </c>
      <c r="D17" s="52" t="s">
        <v>225</v>
      </c>
      <c r="E17" s="52" t="s">
        <v>25</v>
      </c>
      <c r="F17" s="53">
        <v>39499</v>
      </c>
      <c r="G17" s="19" t="s">
        <v>17</v>
      </c>
      <c r="H17" s="52" t="s">
        <v>263</v>
      </c>
      <c r="I17" s="23">
        <v>9</v>
      </c>
      <c r="J17" s="52" t="s">
        <v>126</v>
      </c>
      <c r="K17" s="47"/>
      <c r="L17" s="47">
        <v>1</v>
      </c>
      <c r="M17" s="47">
        <v>6</v>
      </c>
      <c r="N17" s="47">
        <v>3</v>
      </c>
      <c r="O17" s="47">
        <v>3</v>
      </c>
      <c r="P17" s="47">
        <v>5</v>
      </c>
      <c r="Q17" s="47">
        <v>0</v>
      </c>
      <c r="R17" s="47">
        <v>12</v>
      </c>
      <c r="S17" s="57">
        <v>24</v>
      </c>
      <c r="T17" s="47">
        <f>SUM(L17+M17+N17+O17+P17+Q17+R17+S17)</f>
        <v>54</v>
      </c>
    </row>
    <row r="18" spans="1:20" s="13" customFormat="1" x14ac:dyDescent="0.2">
      <c r="A18" s="23">
        <v>12</v>
      </c>
      <c r="B18" s="23" t="s">
        <v>305</v>
      </c>
      <c r="C18" s="24" t="s">
        <v>83</v>
      </c>
      <c r="D18" s="23" t="s">
        <v>306</v>
      </c>
      <c r="E18" s="23" t="s">
        <v>25</v>
      </c>
      <c r="F18" s="24">
        <v>39281</v>
      </c>
      <c r="G18" s="19" t="s">
        <v>17</v>
      </c>
      <c r="H18" s="23" t="s">
        <v>298</v>
      </c>
      <c r="I18" s="23">
        <v>9</v>
      </c>
      <c r="J18" s="23" t="s">
        <v>356</v>
      </c>
      <c r="K18" s="14"/>
      <c r="L18" s="14">
        <v>1</v>
      </c>
      <c r="M18" s="14">
        <v>6</v>
      </c>
      <c r="N18" s="14">
        <v>1</v>
      </c>
      <c r="O18" s="14">
        <v>0</v>
      </c>
      <c r="P18" s="14">
        <v>5</v>
      </c>
      <c r="Q18" s="14">
        <v>6</v>
      </c>
      <c r="R18" s="14">
        <v>18</v>
      </c>
      <c r="S18" s="62">
        <v>15</v>
      </c>
      <c r="T18" s="47">
        <f>SUM(L18+M18+N18+O18+P18+Q18+R18+S18)</f>
        <v>52</v>
      </c>
    </row>
    <row r="19" spans="1:20" s="13" customFormat="1" x14ac:dyDescent="0.2">
      <c r="A19" s="23">
        <v>13</v>
      </c>
      <c r="B19" s="45" t="s">
        <v>308</v>
      </c>
      <c r="C19" s="45" t="s">
        <v>309</v>
      </c>
      <c r="D19" s="45" t="s">
        <v>310</v>
      </c>
      <c r="E19" s="45" t="s">
        <v>25</v>
      </c>
      <c r="F19" s="46">
        <v>39370</v>
      </c>
      <c r="G19" s="19" t="s">
        <v>17</v>
      </c>
      <c r="H19" s="45" t="s">
        <v>63</v>
      </c>
      <c r="I19" s="23">
        <v>9</v>
      </c>
      <c r="J19" s="45" t="s">
        <v>357</v>
      </c>
      <c r="K19" s="14"/>
      <c r="L19" s="14">
        <v>2</v>
      </c>
      <c r="M19" s="14">
        <v>2</v>
      </c>
      <c r="N19" s="14">
        <v>0</v>
      </c>
      <c r="O19" s="14">
        <v>0</v>
      </c>
      <c r="P19" s="14">
        <v>0</v>
      </c>
      <c r="Q19" s="14">
        <v>10</v>
      </c>
      <c r="R19" s="14">
        <v>27</v>
      </c>
      <c r="S19" s="62">
        <v>8</v>
      </c>
      <c r="T19" s="47">
        <f>SUM(L19+M19+N19+O19+P19+Q19+R19+S19)</f>
        <v>49</v>
      </c>
    </row>
    <row r="20" spans="1:20" s="13" customFormat="1" x14ac:dyDescent="0.2">
      <c r="A20" s="23">
        <v>14</v>
      </c>
      <c r="B20" s="23" t="s">
        <v>322</v>
      </c>
      <c r="C20" s="23" t="s">
        <v>323</v>
      </c>
      <c r="D20" s="23" t="s">
        <v>324</v>
      </c>
      <c r="E20" s="23" t="s">
        <v>25</v>
      </c>
      <c r="F20" s="24">
        <v>39303</v>
      </c>
      <c r="G20" s="19" t="s">
        <v>17</v>
      </c>
      <c r="H20" s="23" t="s">
        <v>87</v>
      </c>
      <c r="I20" s="23">
        <v>9</v>
      </c>
      <c r="J20" s="23" t="s">
        <v>131</v>
      </c>
      <c r="K20" s="14"/>
      <c r="L20" s="14">
        <v>1</v>
      </c>
      <c r="M20" s="14">
        <v>2</v>
      </c>
      <c r="N20" s="14">
        <v>1</v>
      </c>
      <c r="O20" s="14">
        <v>0</v>
      </c>
      <c r="P20" s="14">
        <v>5</v>
      </c>
      <c r="Q20" s="14">
        <v>3</v>
      </c>
      <c r="R20" s="14">
        <v>15</v>
      </c>
      <c r="S20" s="62">
        <v>20</v>
      </c>
      <c r="T20" s="47">
        <f>SUM(L20+M20+N20+O20+P20+Q20+R20+S20)</f>
        <v>47</v>
      </c>
    </row>
    <row r="21" spans="1:20" s="13" customFormat="1" x14ac:dyDescent="0.2">
      <c r="A21" s="23">
        <v>15</v>
      </c>
      <c r="B21" s="52" t="s">
        <v>266</v>
      </c>
      <c r="C21" s="52" t="s">
        <v>267</v>
      </c>
      <c r="D21" s="52" t="s">
        <v>268</v>
      </c>
      <c r="E21" s="52" t="s">
        <v>10</v>
      </c>
      <c r="F21" s="53">
        <v>39225</v>
      </c>
      <c r="G21" s="19" t="s">
        <v>17</v>
      </c>
      <c r="H21" s="52" t="s">
        <v>263</v>
      </c>
      <c r="I21" s="23">
        <v>9</v>
      </c>
      <c r="J21" s="52" t="s">
        <v>126</v>
      </c>
      <c r="K21" s="47"/>
      <c r="L21" s="47">
        <v>2</v>
      </c>
      <c r="M21" s="47">
        <v>6</v>
      </c>
      <c r="N21" s="47">
        <v>1</v>
      </c>
      <c r="O21" s="47">
        <v>3</v>
      </c>
      <c r="P21" s="47">
        <v>5</v>
      </c>
      <c r="Q21" s="47">
        <v>10</v>
      </c>
      <c r="R21" s="47">
        <v>18</v>
      </c>
      <c r="S21" s="57">
        <v>0</v>
      </c>
      <c r="T21" s="47">
        <f>SUM(L21+M21+N21+O21+P21+Q21+R21+S21)</f>
        <v>45</v>
      </c>
    </row>
    <row r="22" spans="1:20" s="13" customFormat="1" x14ac:dyDescent="0.2">
      <c r="A22" s="23">
        <v>16</v>
      </c>
      <c r="B22" s="23" t="s">
        <v>331</v>
      </c>
      <c r="C22" s="23" t="s">
        <v>332</v>
      </c>
      <c r="D22" s="23" t="s">
        <v>104</v>
      </c>
      <c r="E22" s="23" t="s">
        <v>25</v>
      </c>
      <c r="F22" s="24">
        <v>39325</v>
      </c>
      <c r="G22" s="19" t="s">
        <v>17</v>
      </c>
      <c r="H22" s="23" t="s">
        <v>108</v>
      </c>
      <c r="I22" s="23">
        <v>9</v>
      </c>
      <c r="J22" s="23" t="s">
        <v>134</v>
      </c>
      <c r="K22" s="14"/>
      <c r="L22" s="14">
        <v>1</v>
      </c>
      <c r="M22" s="14">
        <v>1</v>
      </c>
      <c r="N22" s="14">
        <v>0</v>
      </c>
      <c r="O22" s="14">
        <v>2</v>
      </c>
      <c r="P22" s="14">
        <v>0</v>
      </c>
      <c r="Q22" s="14">
        <v>0</v>
      </c>
      <c r="R22" s="14">
        <v>9</v>
      </c>
      <c r="S22" s="62">
        <v>32</v>
      </c>
      <c r="T22" s="47">
        <f>SUM(L22+M22+N22+O22+P22+Q22+R22+S22)</f>
        <v>45</v>
      </c>
    </row>
    <row r="23" spans="1:20" s="13" customFormat="1" x14ac:dyDescent="0.2">
      <c r="A23" s="23">
        <v>17</v>
      </c>
      <c r="B23" s="23" t="s">
        <v>274</v>
      </c>
      <c r="C23" s="23" t="s">
        <v>188</v>
      </c>
      <c r="D23" s="23" t="s">
        <v>38</v>
      </c>
      <c r="E23" s="23" t="s">
        <v>25</v>
      </c>
      <c r="F23" s="24">
        <v>39162</v>
      </c>
      <c r="G23" s="19" t="s">
        <v>17</v>
      </c>
      <c r="H23" s="23" t="s">
        <v>271</v>
      </c>
      <c r="I23" s="23">
        <v>9</v>
      </c>
      <c r="J23" s="23" t="s">
        <v>351</v>
      </c>
      <c r="K23" s="47"/>
      <c r="L23" s="47">
        <v>1</v>
      </c>
      <c r="M23" s="47">
        <v>6</v>
      </c>
      <c r="N23" s="47">
        <v>1</v>
      </c>
      <c r="O23" s="47">
        <v>2</v>
      </c>
      <c r="P23" s="47">
        <v>5</v>
      </c>
      <c r="Q23" s="47">
        <v>2</v>
      </c>
      <c r="R23" s="47">
        <v>15</v>
      </c>
      <c r="S23" s="57">
        <v>12</v>
      </c>
      <c r="T23" s="47">
        <f>SUM(L23+M23+N23+O23+P23+Q23+R23+S23)</f>
        <v>44</v>
      </c>
    </row>
    <row r="24" spans="1:20" s="13" customFormat="1" ht="15.75" customHeight="1" x14ac:dyDescent="0.2">
      <c r="A24" s="23">
        <v>18</v>
      </c>
      <c r="B24" s="23" t="s">
        <v>333</v>
      </c>
      <c r="C24" s="23" t="s">
        <v>44</v>
      </c>
      <c r="D24" s="23" t="s">
        <v>334</v>
      </c>
      <c r="E24" s="23" t="s">
        <v>25</v>
      </c>
      <c r="F24" s="24">
        <v>39455</v>
      </c>
      <c r="G24" s="19" t="s">
        <v>17</v>
      </c>
      <c r="H24" s="23" t="s">
        <v>108</v>
      </c>
      <c r="I24" s="23">
        <v>9</v>
      </c>
      <c r="J24" s="23" t="s">
        <v>242</v>
      </c>
      <c r="K24" s="14"/>
      <c r="L24" s="14">
        <v>3</v>
      </c>
      <c r="M24" s="14">
        <v>0</v>
      </c>
      <c r="N24" s="14">
        <v>1</v>
      </c>
      <c r="O24" s="14">
        <v>1</v>
      </c>
      <c r="P24" s="14">
        <v>5</v>
      </c>
      <c r="Q24" s="14">
        <v>6</v>
      </c>
      <c r="R24" s="14">
        <v>6</v>
      </c>
      <c r="S24" s="62">
        <v>21</v>
      </c>
      <c r="T24" s="47">
        <f>SUM(L24+M24+N24+O24+P24+Q24+R24+S24)</f>
        <v>43</v>
      </c>
    </row>
    <row r="25" spans="1:20" s="13" customFormat="1" ht="15.75" customHeight="1" x14ac:dyDescent="0.2">
      <c r="A25" s="23">
        <v>19</v>
      </c>
      <c r="B25" s="33" t="s">
        <v>320</v>
      </c>
      <c r="C25" s="33" t="s">
        <v>344</v>
      </c>
      <c r="D25" s="33" t="s">
        <v>345</v>
      </c>
      <c r="E25" s="33" t="s">
        <v>25</v>
      </c>
      <c r="F25" s="33" t="s">
        <v>346</v>
      </c>
      <c r="G25" s="19" t="s">
        <v>17</v>
      </c>
      <c r="H25" s="33" t="s">
        <v>121</v>
      </c>
      <c r="I25" s="17">
        <v>9</v>
      </c>
      <c r="J25" s="33" t="s">
        <v>244</v>
      </c>
      <c r="K25" s="12"/>
      <c r="L25" s="14">
        <v>2</v>
      </c>
      <c r="M25" s="14">
        <v>3</v>
      </c>
      <c r="N25" s="14">
        <v>1</v>
      </c>
      <c r="O25" s="14">
        <v>0</v>
      </c>
      <c r="P25" s="14">
        <v>5</v>
      </c>
      <c r="Q25" s="14">
        <v>0</v>
      </c>
      <c r="R25" s="14">
        <v>21</v>
      </c>
      <c r="S25" s="62">
        <v>8</v>
      </c>
      <c r="T25" s="47">
        <f>SUM(L25+M25+N25+O25+P25+Q25+R25+S25)</f>
        <v>40</v>
      </c>
    </row>
    <row r="26" spans="1:20" s="13" customFormat="1" ht="15.75" customHeight="1" x14ac:dyDescent="0.2">
      <c r="A26" s="23">
        <v>20</v>
      </c>
      <c r="B26" s="17" t="s">
        <v>291</v>
      </c>
      <c r="C26" s="17" t="s">
        <v>292</v>
      </c>
      <c r="D26" s="17" t="s">
        <v>293</v>
      </c>
      <c r="E26" s="17" t="s">
        <v>25</v>
      </c>
      <c r="F26" s="18">
        <v>39322</v>
      </c>
      <c r="G26" s="19" t="s">
        <v>17</v>
      </c>
      <c r="H26" s="17" t="s">
        <v>55</v>
      </c>
      <c r="I26" s="17">
        <v>9</v>
      </c>
      <c r="J26" s="17" t="s">
        <v>354</v>
      </c>
      <c r="K26" s="12"/>
      <c r="L26" s="14">
        <v>2</v>
      </c>
      <c r="M26" s="14">
        <v>0</v>
      </c>
      <c r="N26" s="14">
        <v>2</v>
      </c>
      <c r="O26" s="14">
        <v>3</v>
      </c>
      <c r="P26" s="14">
        <v>5</v>
      </c>
      <c r="Q26" s="14">
        <v>1</v>
      </c>
      <c r="R26" s="14">
        <v>18</v>
      </c>
      <c r="S26" s="62">
        <v>8</v>
      </c>
      <c r="T26" s="47">
        <f>SUM(L26+M26+N26+O26+P26+Q26+R26+S26)</f>
        <v>39</v>
      </c>
    </row>
    <row r="27" spans="1:20" s="13" customFormat="1" ht="15.75" customHeight="1" x14ac:dyDescent="0.2">
      <c r="A27" s="23">
        <v>21</v>
      </c>
      <c r="B27" s="23" t="s">
        <v>327</v>
      </c>
      <c r="C27" s="23" t="s">
        <v>328</v>
      </c>
      <c r="D27" s="23" t="s">
        <v>329</v>
      </c>
      <c r="E27" s="23" t="s">
        <v>10</v>
      </c>
      <c r="F27" s="24" t="s">
        <v>330</v>
      </c>
      <c r="G27" s="19" t="s">
        <v>17</v>
      </c>
      <c r="H27" s="23" t="s">
        <v>93</v>
      </c>
      <c r="I27" s="23">
        <v>9</v>
      </c>
      <c r="J27" s="23" t="s">
        <v>241</v>
      </c>
      <c r="K27" s="14"/>
      <c r="L27" s="14">
        <v>2</v>
      </c>
      <c r="M27" s="14">
        <v>2</v>
      </c>
      <c r="N27" s="14">
        <v>0</v>
      </c>
      <c r="O27" s="14">
        <v>0</v>
      </c>
      <c r="P27" s="14">
        <v>5</v>
      </c>
      <c r="Q27" s="14">
        <v>3</v>
      </c>
      <c r="R27" s="14">
        <v>18</v>
      </c>
      <c r="S27" s="62">
        <v>8</v>
      </c>
      <c r="T27" s="47">
        <f>SUM(L27+M27+N27+O27+P27+Q27+R27+S27)</f>
        <v>38</v>
      </c>
    </row>
    <row r="28" spans="1:20" ht="15.75" customHeight="1" x14ac:dyDescent="0.2">
      <c r="A28" s="23">
        <v>22</v>
      </c>
      <c r="B28" s="45" t="s">
        <v>312</v>
      </c>
      <c r="C28" s="45" t="s">
        <v>313</v>
      </c>
      <c r="D28" s="45" t="s">
        <v>314</v>
      </c>
      <c r="E28" s="45" t="s">
        <v>25</v>
      </c>
      <c r="F28" s="46">
        <v>39332</v>
      </c>
      <c r="G28" s="19" t="s">
        <v>17</v>
      </c>
      <c r="H28" s="45" t="s">
        <v>63</v>
      </c>
      <c r="I28" s="23">
        <v>9</v>
      </c>
      <c r="J28" s="45" t="s">
        <v>357</v>
      </c>
      <c r="K28" s="14"/>
      <c r="L28" s="14">
        <v>2</v>
      </c>
      <c r="M28" s="14">
        <v>1</v>
      </c>
      <c r="N28" s="14">
        <v>1</v>
      </c>
      <c r="O28" s="14">
        <v>0</v>
      </c>
      <c r="P28" s="14">
        <v>0</v>
      </c>
      <c r="Q28" s="14">
        <v>4</v>
      </c>
      <c r="R28" s="14">
        <v>30</v>
      </c>
      <c r="S28" s="62">
        <v>0</v>
      </c>
      <c r="T28" s="47">
        <f>SUM(L28+M28+N28+O28+P28+Q28+R28+S28)</f>
        <v>38</v>
      </c>
    </row>
    <row r="29" spans="1:20" s="13" customFormat="1" ht="15.75" customHeight="1" x14ac:dyDescent="0.2">
      <c r="A29" s="23">
        <v>23</v>
      </c>
      <c r="B29" s="17" t="s">
        <v>337</v>
      </c>
      <c r="C29" s="17" t="s">
        <v>338</v>
      </c>
      <c r="D29" s="17" t="s">
        <v>90</v>
      </c>
      <c r="E29" s="17" t="s">
        <v>25</v>
      </c>
      <c r="F29" s="18">
        <v>39347</v>
      </c>
      <c r="G29" s="19" t="s">
        <v>17</v>
      </c>
      <c r="H29" s="17" t="s">
        <v>108</v>
      </c>
      <c r="I29" s="17">
        <v>9</v>
      </c>
      <c r="J29" s="17" t="s">
        <v>242</v>
      </c>
      <c r="K29" s="12"/>
      <c r="L29" s="14">
        <v>1</v>
      </c>
      <c r="M29" s="14">
        <v>0</v>
      </c>
      <c r="N29" s="14">
        <v>1</v>
      </c>
      <c r="O29" s="14">
        <v>1</v>
      </c>
      <c r="P29" s="14">
        <v>5</v>
      </c>
      <c r="Q29" s="14">
        <v>0</v>
      </c>
      <c r="R29" s="14">
        <v>15</v>
      </c>
      <c r="S29" s="62">
        <v>15</v>
      </c>
      <c r="T29" s="47">
        <f>SUM(L29+M29+N29+O29+P29+Q29+R29+S29)</f>
        <v>38</v>
      </c>
    </row>
    <row r="30" spans="1:20" s="13" customFormat="1" ht="15.75" customHeight="1" x14ac:dyDescent="0.2">
      <c r="A30" s="23">
        <v>24</v>
      </c>
      <c r="B30" s="45" t="s">
        <v>319</v>
      </c>
      <c r="C30" s="45" t="s">
        <v>207</v>
      </c>
      <c r="D30" s="45" t="s">
        <v>35</v>
      </c>
      <c r="E30" s="45" t="s">
        <v>25</v>
      </c>
      <c r="F30" s="46">
        <v>39364</v>
      </c>
      <c r="G30" s="19" t="s">
        <v>17</v>
      </c>
      <c r="H30" s="45" t="s">
        <v>63</v>
      </c>
      <c r="I30" s="23">
        <v>9</v>
      </c>
      <c r="J30" s="45" t="s">
        <v>237</v>
      </c>
      <c r="K30" s="14"/>
      <c r="L30" s="14">
        <v>2</v>
      </c>
      <c r="M30" s="14">
        <v>2</v>
      </c>
      <c r="N30" s="14">
        <v>1</v>
      </c>
      <c r="O30" s="14">
        <v>0</v>
      </c>
      <c r="P30" s="14">
        <v>5</v>
      </c>
      <c r="Q30" s="14">
        <v>0</v>
      </c>
      <c r="R30" s="14">
        <v>21</v>
      </c>
      <c r="S30" s="62">
        <v>6</v>
      </c>
      <c r="T30" s="47">
        <f>SUM(L30+M30+N30+O30+P30+Q30+R30+S30)</f>
        <v>37</v>
      </c>
    </row>
    <row r="31" spans="1:20" s="13" customFormat="1" ht="15.75" customHeight="1" x14ac:dyDescent="0.2">
      <c r="A31" s="23">
        <v>25</v>
      </c>
      <c r="B31" s="45" t="s">
        <v>320</v>
      </c>
      <c r="C31" s="45" t="s">
        <v>321</v>
      </c>
      <c r="D31" s="45" t="s">
        <v>145</v>
      </c>
      <c r="E31" s="45" t="s">
        <v>25</v>
      </c>
      <c r="F31" s="46">
        <v>39405</v>
      </c>
      <c r="G31" s="19" t="s">
        <v>17</v>
      </c>
      <c r="H31" s="45" t="s">
        <v>63</v>
      </c>
      <c r="I31" s="23">
        <v>9</v>
      </c>
      <c r="J31" s="45" t="s">
        <v>239</v>
      </c>
      <c r="K31" s="14"/>
      <c r="L31" s="14">
        <v>2</v>
      </c>
      <c r="M31" s="14">
        <v>3</v>
      </c>
      <c r="N31" s="14">
        <v>0</v>
      </c>
      <c r="O31" s="14">
        <v>3</v>
      </c>
      <c r="P31" s="14">
        <v>5</v>
      </c>
      <c r="Q31" s="14">
        <v>1</v>
      </c>
      <c r="R31" s="14">
        <v>15</v>
      </c>
      <c r="S31" s="62">
        <v>8</v>
      </c>
      <c r="T31" s="47">
        <f>SUM(L31+M31+N31+O31+P31+Q31+R31+S31)</f>
        <v>37</v>
      </c>
    </row>
    <row r="32" spans="1:20" s="13" customFormat="1" ht="15.75" customHeight="1" x14ac:dyDescent="0.2">
      <c r="A32" s="23">
        <v>26</v>
      </c>
      <c r="B32" s="23" t="s">
        <v>295</v>
      </c>
      <c r="C32" s="23" t="s">
        <v>71</v>
      </c>
      <c r="D32" s="23" t="s">
        <v>225</v>
      </c>
      <c r="E32" s="23" t="s">
        <v>25</v>
      </c>
      <c r="F32" s="24">
        <v>39475</v>
      </c>
      <c r="G32" s="19" t="s">
        <v>17</v>
      </c>
      <c r="H32" s="23" t="s">
        <v>170</v>
      </c>
      <c r="I32" s="23">
        <v>9</v>
      </c>
      <c r="J32" s="23" t="s">
        <v>355</v>
      </c>
      <c r="K32" s="14"/>
      <c r="L32" s="14">
        <v>3</v>
      </c>
      <c r="M32" s="14">
        <v>1</v>
      </c>
      <c r="N32" s="14">
        <v>0</v>
      </c>
      <c r="O32" s="14">
        <v>0</v>
      </c>
      <c r="P32" s="14">
        <v>0</v>
      </c>
      <c r="Q32" s="14">
        <v>9</v>
      </c>
      <c r="R32" s="14">
        <v>18</v>
      </c>
      <c r="S32" s="62">
        <v>6</v>
      </c>
      <c r="T32" s="47">
        <f>SUM(L32+M32+N32+O32+P32+Q32+R32+S32)</f>
        <v>37</v>
      </c>
    </row>
    <row r="33" spans="1:20" s="13" customFormat="1" ht="15.75" customHeight="1" x14ac:dyDescent="0.2">
      <c r="A33" s="23">
        <v>27</v>
      </c>
      <c r="B33" s="23" t="s">
        <v>277</v>
      </c>
      <c r="C33" s="23" t="s">
        <v>97</v>
      </c>
      <c r="D33" s="23" t="s">
        <v>278</v>
      </c>
      <c r="E33" s="23" t="s">
        <v>25</v>
      </c>
      <c r="F33" s="23" t="s">
        <v>279</v>
      </c>
      <c r="G33" s="19" t="s">
        <v>17</v>
      </c>
      <c r="H33" s="23" t="s">
        <v>271</v>
      </c>
      <c r="I33" s="23">
        <v>9</v>
      </c>
      <c r="J33" s="23" t="s">
        <v>352</v>
      </c>
      <c r="K33" s="47"/>
      <c r="L33" s="47">
        <v>1</v>
      </c>
      <c r="M33" s="47">
        <v>6</v>
      </c>
      <c r="N33" s="47">
        <v>1</v>
      </c>
      <c r="O33" s="47">
        <v>1</v>
      </c>
      <c r="P33" s="47">
        <v>0</v>
      </c>
      <c r="Q33" s="47">
        <v>0</v>
      </c>
      <c r="R33" s="47">
        <v>27</v>
      </c>
      <c r="S33" s="57">
        <v>0</v>
      </c>
      <c r="T33" s="47">
        <f>SUM(L33+M33+N33+O33+P33+Q33+R33+S33)</f>
        <v>36</v>
      </c>
    </row>
    <row r="34" spans="1:20" s="13" customFormat="1" ht="15.75" customHeight="1" x14ac:dyDescent="0.2">
      <c r="A34" s="23">
        <v>28</v>
      </c>
      <c r="B34" s="23" t="s">
        <v>294</v>
      </c>
      <c r="C34" s="23" t="s">
        <v>41</v>
      </c>
      <c r="D34" s="23" t="s">
        <v>104</v>
      </c>
      <c r="E34" s="23" t="s">
        <v>25</v>
      </c>
      <c r="F34" s="24">
        <v>39245</v>
      </c>
      <c r="G34" s="19" t="s">
        <v>17</v>
      </c>
      <c r="H34" s="23" t="s">
        <v>55</v>
      </c>
      <c r="I34" s="23">
        <v>9</v>
      </c>
      <c r="J34" s="23" t="s">
        <v>354</v>
      </c>
      <c r="K34" s="14"/>
      <c r="L34" s="14">
        <v>2</v>
      </c>
      <c r="M34" s="14">
        <v>1</v>
      </c>
      <c r="N34" s="14">
        <v>1</v>
      </c>
      <c r="O34" s="14">
        <v>3</v>
      </c>
      <c r="P34" s="14">
        <v>0</v>
      </c>
      <c r="Q34" s="14">
        <v>2</v>
      </c>
      <c r="R34" s="14">
        <v>27</v>
      </c>
      <c r="S34" s="62">
        <v>0</v>
      </c>
      <c r="T34" s="47">
        <f>SUM(L34+M34+N34+O34+P34+Q34+R34+S34)</f>
        <v>36</v>
      </c>
    </row>
    <row r="35" spans="1:20" s="13" customFormat="1" ht="15.75" customHeight="1" x14ac:dyDescent="0.2">
      <c r="A35" s="23">
        <v>29</v>
      </c>
      <c r="B35" s="33" t="s">
        <v>340</v>
      </c>
      <c r="C35" s="33" t="s">
        <v>341</v>
      </c>
      <c r="D35" s="33" t="s">
        <v>342</v>
      </c>
      <c r="E35" s="33" t="s">
        <v>10</v>
      </c>
      <c r="F35" s="33" t="s">
        <v>343</v>
      </c>
      <c r="G35" s="19" t="s">
        <v>17</v>
      </c>
      <c r="H35" s="33" t="s">
        <v>121</v>
      </c>
      <c r="I35" s="17">
        <v>9</v>
      </c>
      <c r="J35" s="33" t="s">
        <v>244</v>
      </c>
      <c r="K35" s="12"/>
      <c r="L35" s="14">
        <v>2</v>
      </c>
      <c r="M35" s="14">
        <v>0</v>
      </c>
      <c r="N35" s="14">
        <v>1</v>
      </c>
      <c r="O35" s="14">
        <v>0</v>
      </c>
      <c r="P35" s="14">
        <v>0</v>
      </c>
      <c r="Q35" s="14">
        <v>4</v>
      </c>
      <c r="R35" s="14">
        <v>18</v>
      </c>
      <c r="S35" s="62">
        <v>9</v>
      </c>
      <c r="T35" s="47">
        <f>SUM(L35+M35+N35+O35+P35+Q35+R35+S35)</f>
        <v>34</v>
      </c>
    </row>
    <row r="36" spans="1:20" s="13" customFormat="1" ht="15.75" customHeight="1" x14ac:dyDescent="0.2">
      <c r="A36" s="23">
        <v>30</v>
      </c>
      <c r="B36" s="17" t="s">
        <v>46</v>
      </c>
      <c r="C36" s="17" t="s">
        <v>253</v>
      </c>
      <c r="D36" s="17" t="s">
        <v>100</v>
      </c>
      <c r="E36" s="17" t="s">
        <v>25</v>
      </c>
      <c r="F36" s="18">
        <v>39219</v>
      </c>
      <c r="G36" s="19" t="s">
        <v>17</v>
      </c>
      <c r="H36" s="17" t="s">
        <v>254</v>
      </c>
      <c r="I36" s="17">
        <v>9</v>
      </c>
      <c r="J36" s="17" t="s">
        <v>348</v>
      </c>
      <c r="K36" s="55"/>
      <c r="L36" s="47">
        <v>1</v>
      </c>
      <c r="M36" s="47">
        <v>1</v>
      </c>
      <c r="N36" s="47">
        <v>1</v>
      </c>
      <c r="O36" s="47">
        <v>0</v>
      </c>
      <c r="P36" s="47">
        <v>5</v>
      </c>
      <c r="Q36" s="47">
        <v>3</v>
      </c>
      <c r="R36" s="47">
        <v>15</v>
      </c>
      <c r="S36" s="57">
        <v>7</v>
      </c>
      <c r="T36" s="47">
        <f>SUM(L36+M36+N36+O36+P36+Q36+R36+S36)</f>
        <v>33</v>
      </c>
    </row>
    <row r="37" spans="1:20" s="13" customFormat="1" ht="15.75" customHeight="1" x14ac:dyDescent="0.2">
      <c r="A37" s="23">
        <v>31</v>
      </c>
      <c r="B37" s="17" t="s">
        <v>335</v>
      </c>
      <c r="C37" s="17" t="s">
        <v>336</v>
      </c>
      <c r="D37" s="17" t="s">
        <v>78</v>
      </c>
      <c r="E37" s="17" t="s">
        <v>25</v>
      </c>
      <c r="F37" s="18">
        <v>39554</v>
      </c>
      <c r="G37" s="19" t="s">
        <v>17</v>
      </c>
      <c r="H37" s="17" t="s">
        <v>108</v>
      </c>
      <c r="I37" s="17">
        <v>9</v>
      </c>
      <c r="J37" s="17" t="s">
        <v>242</v>
      </c>
      <c r="K37" s="12"/>
      <c r="L37" s="14">
        <v>1</v>
      </c>
      <c r="M37" s="14">
        <v>5</v>
      </c>
      <c r="N37" s="14">
        <v>2</v>
      </c>
      <c r="O37" s="14">
        <v>1</v>
      </c>
      <c r="P37" s="14">
        <v>0</v>
      </c>
      <c r="Q37" s="14">
        <v>3</v>
      </c>
      <c r="R37" s="14">
        <v>6</v>
      </c>
      <c r="S37" s="62">
        <v>15</v>
      </c>
      <c r="T37" s="47">
        <f>SUM(L37+M37+N37+O37+P37+Q37+R37+S37)</f>
        <v>33</v>
      </c>
    </row>
    <row r="38" spans="1:20" s="13" customFormat="1" ht="15.75" customHeight="1" x14ac:dyDescent="0.2">
      <c r="A38" s="23">
        <v>32</v>
      </c>
      <c r="B38" s="17" t="s">
        <v>485</v>
      </c>
      <c r="C38" s="17" t="s">
        <v>255</v>
      </c>
      <c r="D38" s="17" t="s">
        <v>256</v>
      </c>
      <c r="E38" s="17" t="s">
        <v>10</v>
      </c>
      <c r="F38" s="18">
        <v>39273</v>
      </c>
      <c r="G38" s="19" t="s">
        <v>17</v>
      </c>
      <c r="H38" s="17" t="s">
        <v>257</v>
      </c>
      <c r="I38" s="17">
        <v>9</v>
      </c>
      <c r="J38" s="17" t="s">
        <v>349</v>
      </c>
      <c r="K38" s="55"/>
      <c r="L38" s="47">
        <v>1</v>
      </c>
      <c r="M38" s="47">
        <v>4</v>
      </c>
      <c r="N38" s="47">
        <v>3</v>
      </c>
      <c r="O38" s="47">
        <v>3</v>
      </c>
      <c r="P38" s="47">
        <v>0</v>
      </c>
      <c r="Q38" s="47">
        <v>0</v>
      </c>
      <c r="R38" s="47">
        <v>21</v>
      </c>
      <c r="S38" s="57">
        <v>0</v>
      </c>
      <c r="T38" s="47">
        <f>SUM(L38+M38+N38+O38+P38+Q38+R38+S38)</f>
        <v>32</v>
      </c>
    </row>
    <row r="39" spans="1:20" s="13" customFormat="1" ht="15.75" customHeight="1" x14ac:dyDescent="0.2">
      <c r="A39" s="23">
        <v>33</v>
      </c>
      <c r="B39" s="23" t="s">
        <v>286</v>
      </c>
      <c r="C39" s="23" t="s">
        <v>287</v>
      </c>
      <c r="D39" s="23" t="s">
        <v>288</v>
      </c>
      <c r="E39" s="23" t="s">
        <v>25</v>
      </c>
      <c r="F39" s="24">
        <v>39241</v>
      </c>
      <c r="G39" s="19" t="s">
        <v>17</v>
      </c>
      <c r="H39" s="23" t="s">
        <v>55</v>
      </c>
      <c r="I39" s="23">
        <v>9</v>
      </c>
      <c r="J39" s="23" t="s">
        <v>354</v>
      </c>
      <c r="K39" s="14"/>
      <c r="L39" s="14">
        <v>2</v>
      </c>
      <c r="M39" s="14">
        <v>2</v>
      </c>
      <c r="N39" s="14">
        <v>3</v>
      </c>
      <c r="O39" s="14">
        <v>3</v>
      </c>
      <c r="P39" s="14">
        <v>5</v>
      </c>
      <c r="Q39" s="14">
        <v>7</v>
      </c>
      <c r="R39" s="14">
        <v>9</v>
      </c>
      <c r="S39" s="62">
        <v>0</v>
      </c>
      <c r="T39" s="47">
        <f>SUM(L39+M39+N39+O39+P39+Q39+R39+S39)</f>
        <v>31</v>
      </c>
    </row>
    <row r="40" spans="1:20" s="13" customFormat="1" ht="15.75" customHeight="1" x14ac:dyDescent="0.2">
      <c r="A40" s="23">
        <v>34</v>
      </c>
      <c r="B40" s="17" t="s">
        <v>250</v>
      </c>
      <c r="C40" s="17" t="s">
        <v>251</v>
      </c>
      <c r="D40" s="17" t="s">
        <v>252</v>
      </c>
      <c r="E40" s="17" t="s">
        <v>25</v>
      </c>
      <c r="F40" s="18">
        <v>39318</v>
      </c>
      <c r="G40" s="19" t="s">
        <v>17</v>
      </c>
      <c r="H40" s="17" t="s">
        <v>26</v>
      </c>
      <c r="I40" s="17">
        <v>9</v>
      </c>
      <c r="J40" s="17" t="s">
        <v>347</v>
      </c>
      <c r="K40" s="55"/>
      <c r="L40" s="47">
        <v>2</v>
      </c>
      <c r="M40" s="47">
        <v>0</v>
      </c>
      <c r="N40" s="47">
        <v>0</v>
      </c>
      <c r="O40" s="47">
        <v>2</v>
      </c>
      <c r="P40" s="47">
        <v>0</v>
      </c>
      <c r="Q40" s="47">
        <v>0</v>
      </c>
      <c r="R40" s="47">
        <v>18</v>
      </c>
      <c r="S40" s="57">
        <v>7</v>
      </c>
      <c r="T40" s="47">
        <f>SUM(L40+M40+N40+O40+P40+Q40+R40+S40)</f>
        <v>29</v>
      </c>
    </row>
    <row r="41" spans="1:20" s="13" customFormat="1" ht="15.75" customHeight="1" x14ac:dyDescent="0.2">
      <c r="A41" s="23">
        <v>35</v>
      </c>
      <c r="B41" s="23" t="s">
        <v>280</v>
      </c>
      <c r="C41" s="23" t="s">
        <v>281</v>
      </c>
      <c r="D41" s="23" t="s">
        <v>90</v>
      </c>
      <c r="E41" s="23" t="s">
        <v>25</v>
      </c>
      <c r="F41" s="23" t="s">
        <v>282</v>
      </c>
      <c r="G41" s="19" t="s">
        <v>17</v>
      </c>
      <c r="H41" s="23" t="s">
        <v>271</v>
      </c>
      <c r="I41" s="23">
        <v>9</v>
      </c>
      <c r="J41" s="23" t="s">
        <v>351</v>
      </c>
      <c r="K41" s="14"/>
      <c r="L41" s="47">
        <v>0</v>
      </c>
      <c r="M41" s="47">
        <v>1</v>
      </c>
      <c r="N41" s="47">
        <v>3</v>
      </c>
      <c r="O41" s="47">
        <v>0</v>
      </c>
      <c r="P41" s="47">
        <v>0</v>
      </c>
      <c r="Q41" s="47">
        <v>6</v>
      </c>
      <c r="R41" s="47">
        <v>18</v>
      </c>
      <c r="S41" s="57">
        <v>0</v>
      </c>
      <c r="T41" s="47">
        <f>SUM(L41+M41+N41+O41+P41+Q41+R41+S41)</f>
        <v>28</v>
      </c>
    </row>
    <row r="42" spans="1:20" s="13" customFormat="1" ht="15.75" customHeight="1" x14ac:dyDescent="0.2">
      <c r="A42" s="23">
        <v>36</v>
      </c>
      <c r="B42" s="17" t="s">
        <v>245</v>
      </c>
      <c r="C42" s="17" t="s">
        <v>246</v>
      </c>
      <c r="D42" s="17" t="s">
        <v>247</v>
      </c>
      <c r="E42" s="17" t="s">
        <v>10</v>
      </c>
      <c r="F42" s="18">
        <v>39287</v>
      </c>
      <c r="G42" s="19" t="s">
        <v>17</v>
      </c>
      <c r="H42" s="17" t="s">
        <v>26</v>
      </c>
      <c r="I42" s="17">
        <v>9</v>
      </c>
      <c r="J42" s="17" t="s">
        <v>347</v>
      </c>
      <c r="K42" s="55"/>
      <c r="L42" s="47">
        <v>1</v>
      </c>
      <c r="M42" s="47">
        <v>0</v>
      </c>
      <c r="N42" s="47">
        <v>1</v>
      </c>
      <c r="O42" s="47">
        <v>0</v>
      </c>
      <c r="P42" s="47">
        <v>0</v>
      </c>
      <c r="Q42" s="47">
        <v>3</v>
      </c>
      <c r="R42" s="47">
        <v>18</v>
      </c>
      <c r="S42" s="57">
        <v>1</v>
      </c>
      <c r="T42" s="47">
        <f>SUM(L42+M42+N42+O42+P42+Q42+R42+S42)</f>
        <v>24</v>
      </c>
    </row>
    <row r="43" spans="1:20" s="13" customFormat="1" ht="15.75" customHeight="1" x14ac:dyDescent="0.2">
      <c r="A43" s="23">
        <v>37</v>
      </c>
      <c r="B43" s="23" t="s">
        <v>326</v>
      </c>
      <c r="C43" s="23" t="s">
        <v>297</v>
      </c>
      <c r="D43" s="23" t="s">
        <v>66</v>
      </c>
      <c r="E43" s="23" t="s">
        <v>25</v>
      </c>
      <c r="F43" s="24">
        <v>39331</v>
      </c>
      <c r="G43" s="19" t="s">
        <v>17</v>
      </c>
      <c r="H43" s="23" t="s">
        <v>87</v>
      </c>
      <c r="I43" s="23">
        <v>9</v>
      </c>
      <c r="J43" s="23" t="s">
        <v>131</v>
      </c>
      <c r="K43" s="14"/>
      <c r="L43" s="14">
        <v>1</v>
      </c>
      <c r="M43" s="14">
        <v>1</v>
      </c>
      <c r="N43" s="14">
        <v>0</v>
      </c>
      <c r="O43" s="14">
        <v>0</v>
      </c>
      <c r="P43" s="14">
        <v>0</v>
      </c>
      <c r="Q43" s="14">
        <v>4</v>
      </c>
      <c r="R43" s="14">
        <v>15</v>
      </c>
      <c r="S43" s="62">
        <v>2</v>
      </c>
      <c r="T43" s="47">
        <f>SUM(L43+M43+N43+O43+P43+Q43+R43+S43)</f>
        <v>23</v>
      </c>
    </row>
    <row r="44" spans="1:20" s="13" customFormat="1" ht="15.75" customHeight="1" x14ac:dyDescent="0.2">
      <c r="A44" s="23">
        <v>38</v>
      </c>
      <c r="B44" s="23" t="s">
        <v>296</v>
      </c>
      <c r="C44" s="24" t="s">
        <v>297</v>
      </c>
      <c r="D44" s="23" t="s">
        <v>95</v>
      </c>
      <c r="E44" s="23" t="s">
        <v>25</v>
      </c>
      <c r="F44" s="24">
        <v>39696</v>
      </c>
      <c r="G44" s="19" t="s">
        <v>17</v>
      </c>
      <c r="H44" s="23" t="s">
        <v>298</v>
      </c>
      <c r="I44" s="23">
        <v>9</v>
      </c>
      <c r="J44" s="23" t="s">
        <v>356</v>
      </c>
      <c r="K44" s="14"/>
      <c r="L44" s="14">
        <v>1</v>
      </c>
      <c r="M44" s="14">
        <v>6</v>
      </c>
      <c r="N44" s="14">
        <v>1</v>
      </c>
      <c r="O44" s="14">
        <v>1</v>
      </c>
      <c r="P44" s="14">
        <v>0</v>
      </c>
      <c r="Q44" s="14">
        <v>4</v>
      </c>
      <c r="R44" s="14">
        <v>0</v>
      </c>
      <c r="S44" s="62">
        <v>9</v>
      </c>
      <c r="T44" s="47">
        <f>SUM(L44+M44+N44+O44+P44+Q44+R44+S44)</f>
        <v>22</v>
      </c>
    </row>
    <row r="45" spans="1:20" s="13" customFormat="1" ht="15.75" customHeight="1" x14ac:dyDescent="0.2">
      <c r="A45" s="23">
        <v>39</v>
      </c>
      <c r="B45" s="23" t="s">
        <v>275</v>
      </c>
      <c r="C45" s="23" t="s">
        <v>276</v>
      </c>
      <c r="D45" s="23" t="s">
        <v>75</v>
      </c>
      <c r="E45" s="23" t="s">
        <v>10</v>
      </c>
      <c r="F45" s="24">
        <v>39400</v>
      </c>
      <c r="G45" s="19" t="s">
        <v>17</v>
      </c>
      <c r="H45" s="23" t="s">
        <v>271</v>
      </c>
      <c r="I45" s="23">
        <v>9</v>
      </c>
      <c r="J45" s="23" t="s">
        <v>351</v>
      </c>
      <c r="K45" s="47"/>
      <c r="L45" s="47">
        <v>1</v>
      </c>
      <c r="M45" s="47">
        <v>0</v>
      </c>
      <c r="N45" s="47">
        <v>1</v>
      </c>
      <c r="O45" s="47">
        <v>3</v>
      </c>
      <c r="P45" s="47">
        <v>5</v>
      </c>
      <c r="Q45" s="47">
        <v>9</v>
      </c>
      <c r="R45" s="47">
        <v>3</v>
      </c>
      <c r="S45" s="57">
        <v>0</v>
      </c>
      <c r="T45" s="47">
        <f>SUM(L45+M45+N45+O45+P45+Q45+R45+S45)</f>
        <v>22</v>
      </c>
    </row>
    <row r="46" spans="1:20" s="13" customFormat="1" ht="15.75" customHeight="1" x14ac:dyDescent="0.2">
      <c r="A46" s="23">
        <v>40</v>
      </c>
      <c r="B46" s="23" t="s">
        <v>302</v>
      </c>
      <c r="C46" s="24" t="s">
        <v>303</v>
      </c>
      <c r="D46" s="23" t="s">
        <v>304</v>
      </c>
      <c r="E46" s="23" t="s">
        <v>10</v>
      </c>
      <c r="F46" s="24">
        <v>39693</v>
      </c>
      <c r="G46" s="19" t="s">
        <v>17</v>
      </c>
      <c r="H46" s="23" t="s">
        <v>298</v>
      </c>
      <c r="I46" s="23">
        <v>9</v>
      </c>
      <c r="J46" s="23" t="s">
        <v>356</v>
      </c>
      <c r="K46" s="14"/>
      <c r="L46" s="14">
        <v>1</v>
      </c>
      <c r="M46" s="14">
        <v>0</v>
      </c>
      <c r="N46" s="14">
        <v>0</v>
      </c>
      <c r="O46" s="14">
        <v>1</v>
      </c>
      <c r="P46" s="14">
        <v>5</v>
      </c>
      <c r="Q46" s="14">
        <v>3</v>
      </c>
      <c r="R46" s="14">
        <v>9</v>
      </c>
      <c r="S46" s="62">
        <v>2</v>
      </c>
      <c r="T46" s="47">
        <f>SUM(L46+M46+N46+O46+P46+Q46+R46+S46)</f>
        <v>21</v>
      </c>
    </row>
    <row r="47" spans="1:20" s="13" customFormat="1" ht="15.75" customHeight="1" x14ac:dyDescent="0.2">
      <c r="A47" s="23">
        <v>41</v>
      </c>
      <c r="B47" s="23" t="s">
        <v>269</v>
      </c>
      <c r="C47" s="23" t="s">
        <v>270</v>
      </c>
      <c r="D47" s="23" t="s">
        <v>38</v>
      </c>
      <c r="E47" s="23" t="s">
        <v>25</v>
      </c>
      <c r="F47" s="24">
        <v>39449</v>
      </c>
      <c r="G47" s="19" t="s">
        <v>17</v>
      </c>
      <c r="H47" s="23" t="s">
        <v>271</v>
      </c>
      <c r="I47" s="23">
        <v>9</v>
      </c>
      <c r="J47" s="23" t="s">
        <v>351</v>
      </c>
      <c r="K47" s="47"/>
      <c r="L47" s="47">
        <v>1</v>
      </c>
      <c r="M47" s="47">
        <v>0</v>
      </c>
      <c r="N47" s="47">
        <v>0</v>
      </c>
      <c r="O47" s="47">
        <v>3</v>
      </c>
      <c r="P47" s="47">
        <v>0</v>
      </c>
      <c r="Q47" s="47">
        <v>0</v>
      </c>
      <c r="R47" s="47">
        <v>6</v>
      </c>
      <c r="S47" s="57">
        <v>0</v>
      </c>
      <c r="T47" s="47">
        <f>SUM(L47+M47+N47+O47+P47+Q47+R47+S47)</f>
        <v>10</v>
      </c>
    </row>
    <row r="48" spans="1:20" s="13" customFormat="1" ht="15.75" customHeight="1" x14ac:dyDescent="0.2">
      <c r="A48" s="23">
        <v>42</v>
      </c>
      <c r="B48" s="23" t="s">
        <v>272</v>
      </c>
      <c r="C48" s="23" t="s">
        <v>273</v>
      </c>
      <c r="D48" s="23" t="s">
        <v>222</v>
      </c>
      <c r="E48" s="23" t="s">
        <v>10</v>
      </c>
      <c r="F48" s="24">
        <v>39262</v>
      </c>
      <c r="G48" s="19" t="s">
        <v>17</v>
      </c>
      <c r="H48" s="23" t="s">
        <v>271</v>
      </c>
      <c r="I48" s="23">
        <v>9</v>
      </c>
      <c r="J48" s="23" t="s">
        <v>351</v>
      </c>
      <c r="K48" s="47"/>
      <c r="L48" s="47">
        <v>1</v>
      </c>
      <c r="M48" s="47">
        <v>0</v>
      </c>
      <c r="N48" s="47">
        <v>1</v>
      </c>
      <c r="O48" s="47">
        <v>0</v>
      </c>
      <c r="P48" s="47">
        <v>0</v>
      </c>
      <c r="Q48" s="47">
        <v>0</v>
      </c>
      <c r="R48" s="47">
        <v>2</v>
      </c>
      <c r="S48" s="57">
        <v>0</v>
      </c>
      <c r="T48" s="47">
        <f>SUM(L48+M48+N48+O48+P48+Q48+R48+S48)</f>
        <v>4</v>
      </c>
    </row>
    <row r="50" spans="2:3" ht="15.75" customHeight="1" x14ac:dyDescent="0.2">
      <c r="B50" s="94" t="s">
        <v>537</v>
      </c>
      <c r="C50" s="94" t="s">
        <v>538</v>
      </c>
    </row>
    <row r="52" spans="2:3" ht="15.75" customHeight="1" x14ac:dyDescent="0.2">
      <c r="B52" s="94" t="s">
        <v>539</v>
      </c>
      <c r="C52" s="94" t="s">
        <v>540</v>
      </c>
    </row>
    <row r="53" spans="2:3" ht="15.75" customHeight="1" x14ac:dyDescent="0.2">
      <c r="C53" s="94" t="s">
        <v>541</v>
      </c>
    </row>
    <row r="54" spans="2:3" ht="15.75" customHeight="1" x14ac:dyDescent="0.2">
      <c r="C54" s="94" t="s">
        <v>542</v>
      </c>
    </row>
    <row r="55" spans="2:3" ht="15.75" customHeight="1" x14ac:dyDescent="0.2">
      <c r="C55" s="94" t="s">
        <v>543</v>
      </c>
    </row>
    <row r="56" spans="2:3" ht="15.75" customHeight="1" x14ac:dyDescent="0.2">
      <c r="C56" s="94" t="s">
        <v>544</v>
      </c>
    </row>
    <row r="57" spans="2:3" ht="15.75" customHeight="1" x14ac:dyDescent="0.2">
      <c r="C57" s="94" t="s">
        <v>545</v>
      </c>
    </row>
    <row r="58" spans="2:3" ht="15.75" customHeight="1" x14ac:dyDescent="0.2">
      <c r="C58" s="94" t="s">
        <v>546</v>
      </c>
    </row>
    <row r="59" spans="2:3" ht="15.75" customHeight="1" x14ac:dyDescent="0.2">
      <c r="C59" s="94" t="s">
        <v>547</v>
      </c>
    </row>
    <row r="60" spans="2:3" ht="15.75" customHeight="1" x14ac:dyDescent="0.2">
      <c r="C60" s="94" t="s">
        <v>548</v>
      </c>
    </row>
    <row r="61" spans="2:3" ht="15.75" customHeight="1" x14ac:dyDescent="0.2">
      <c r="C61" s="94" t="s">
        <v>549</v>
      </c>
    </row>
  </sheetData>
  <sortState ref="A7:U53">
    <sortCondition descending="1" ref="T7:T53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64"/>
  <sheetViews>
    <sheetView zoomScale="115" zoomScaleNormal="115" workbookViewId="0">
      <selection activeCell="F16" sqref="F16"/>
    </sheetView>
  </sheetViews>
  <sheetFormatPr defaultColWidth="12.5703125" defaultRowHeight="15.75" customHeight="1" x14ac:dyDescent="0.2"/>
  <cols>
    <col min="1" max="1" width="4" customWidth="1"/>
    <col min="2" max="2" width="13.7109375" customWidth="1"/>
    <col min="5" max="5" width="3.85546875" customWidth="1"/>
    <col min="7" max="7" width="8.140625" customWidth="1"/>
    <col min="9" max="9" width="4.28515625" customWidth="1"/>
    <col min="10" max="10" width="34.7109375" customWidth="1"/>
    <col min="12" max="18" width="5.7109375" customWidth="1"/>
  </cols>
  <sheetData>
    <row r="1" spans="1:19" ht="12.75" x14ac:dyDescent="0.2">
      <c r="A1" s="1" t="s">
        <v>0</v>
      </c>
      <c r="B1" s="2" t="s">
        <v>1</v>
      </c>
      <c r="C1" s="2"/>
      <c r="D1" s="2"/>
      <c r="E1" s="2"/>
      <c r="F1" s="2"/>
      <c r="G1" s="2"/>
      <c r="H1" s="5"/>
      <c r="I1" s="5"/>
      <c r="J1" s="5"/>
      <c r="L1" s="10"/>
      <c r="M1" s="10"/>
      <c r="N1" s="10"/>
      <c r="O1" s="10"/>
      <c r="P1" s="10"/>
      <c r="Q1" s="10"/>
      <c r="R1" s="10"/>
    </row>
    <row r="2" spans="1:19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5"/>
      <c r="H2" s="5"/>
      <c r="I2" s="5"/>
      <c r="J2" s="5"/>
      <c r="L2" s="10"/>
      <c r="M2" s="10"/>
      <c r="N2" s="10"/>
      <c r="O2" s="10"/>
      <c r="P2" s="10"/>
      <c r="Q2" s="10"/>
      <c r="R2" s="10"/>
    </row>
    <row r="3" spans="1:19" ht="12.75" x14ac:dyDescent="0.2">
      <c r="A3" s="5"/>
      <c r="B3" s="3" t="s">
        <v>4</v>
      </c>
      <c r="C3" s="5" t="s">
        <v>5</v>
      </c>
      <c r="D3" s="5"/>
      <c r="E3" s="5"/>
      <c r="F3" s="5"/>
      <c r="G3" s="5"/>
      <c r="H3" s="5"/>
      <c r="I3" s="5"/>
      <c r="J3" s="5"/>
      <c r="L3" s="10"/>
      <c r="M3" s="10"/>
      <c r="N3" s="10"/>
      <c r="O3" s="10"/>
      <c r="P3" s="10"/>
      <c r="Q3" s="10"/>
      <c r="R3" s="10"/>
    </row>
    <row r="4" spans="1:19" ht="12.75" x14ac:dyDescent="0.2">
      <c r="A4" s="5"/>
      <c r="B4" s="3" t="s">
        <v>6</v>
      </c>
      <c r="C4" s="5">
        <v>10</v>
      </c>
      <c r="D4" s="5"/>
      <c r="E4" s="5"/>
      <c r="F4" s="5"/>
      <c r="G4" s="5"/>
      <c r="H4" s="5"/>
      <c r="I4" s="5"/>
      <c r="J4" s="5"/>
      <c r="L4" s="10"/>
      <c r="M4" s="10"/>
      <c r="N4" s="10"/>
      <c r="O4" s="10"/>
      <c r="P4" s="10"/>
      <c r="Q4" s="10"/>
      <c r="R4" s="10"/>
    </row>
    <row r="5" spans="1:19" ht="12.75" x14ac:dyDescent="0.2">
      <c r="A5" s="5"/>
      <c r="B5" s="6" t="s">
        <v>7</v>
      </c>
      <c r="C5" s="5">
        <v>100</v>
      </c>
      <c r="D5" s="5"/>
      <c r="E5" s="5"/>
      <c r="F5" s="7"/>
      <c r="G5" s="5"/>
      <c r="H5" s="5"/>
      <c r="I5" s="5"/>
      <c r="J5" s="5"/>
      <c r="L5" s="10"/>
      <c r="M5" s="10"/>
      <c r="N5" s="10"/>
      <c r="O5" s="10"/>
      <c r="P5" s="10"/>
      <c r="Q5" s="10"/>
      <c r="R5" s="10"/>
    </row>
    <row r="6" spans="1:19" s="61" customFormat="1" ht="12.75" x14ac:dyDescent="0.2">
      <c r="A6" s="16" t="s">
        <v>11</v>
      </c>
      <c r="B6" s="16" t="s">
        <v>12</v>
      </c>
      <c r="C6" s="16" t="s">
        <v>13</v>
      </c>
      <c r="D6" s="16" t="s">
        <v>14</v>
      </c>
      <c r="E6" s="16" t="s">
        <v>15</v>
      </c>
      <c r="F6" s="16" t="s">
        <v>16</v>
      </c>
      <c r="G6" s="16" t="s">
        <v>17</v>
      </c>
      <c r="H6" s="16" t="s">
        <v>18</v>
      </c>
      <c r="I6" s="16" t="s">
        <v>6</v>
      </c>
      <c r="J6" s="16" t="s">
        <v>19</v>
      </c>
      <c r="K6" s="16" t="s">
        <v>20</v>
      </c>
      <c r="L6" s="40">
        <v>1</v>
      </c>
      <c r="M6" s="40">
        <v>2</v>
      </c>
      <c r="N6" s="40">
        <v>3</v>
      </c>
      <c r="O6" s="40">
        <v>4</v>
      </c>
      <c r="P6" s="40">
        <v>5</v>
      </c>
      <c r="Q6" s="40">
        <v>6</v>
      </c>
      <c r="R6" s="42">
        <v>7</v>
      </c>
      <c r="S6" s="99" t="s">
        <v>21</v>
      </c>
    </row>
    <row r="7" spans="1:19" x14ac:dyDescent="0.2">
      <c r="A7" s="45">
        <v>1</v>
      </c>
      <c r="B7" s="21" t="s">
        <v>361</v>
      </c>
      <c r="C7" s="21" t="s">
        <v>332</v>
      </c>
      <c r="D7" s="21" t="s">
        <v>72</v>
      </c>
      <c r="E7" s="21" t="s">
        <v>25</v>
      </c>
      <c r="F7" s="22">
        <v>38887</v>
      </c>
      <c r="G7" s="19" t="s">
        <v>17</v>
      </c>
      <c r="H7" s="17" t="s">
        <v>26</v>
      </c>
      <c r="I7" s="38">
        <v>10</v>
      </c>
      <c r="J7" s="21" t="s">
        <v>230</v>
      </c>
      <c r="K7" s="100" t="s">
        <v>535</v>
      </c>
      <c r="L7" s="47">
        <v>6</v>
      </c>
      <c r="M7" s="47">
        <v>9</v>
      </c>
      <c r="N7" s="47">
        <v>22</v>
      </c>
      <c r="O7" s="47">
        <v>2</v>
      </c>
      <c r="P7" s="47">
        <v>6</v>
      </c>
      <c r="Q7" s="47">
        <v>5</v>
      </c>
      <c r="R7" s="57">
        <v>40</v>
      </c>
      <c r="S7" s="14">
        <f>SUM(L7+M7+N7+O7+P7+Q7+R7)</f>
        <v>90</v>
      </c>
    </row>
    <row r="8" spans="1:19" x14ac:dyDescent="0.2">
      <c r="A8" s="21">
        <v>2</v>
      </c>
      <c r="B8" s="23" t="s">
        <v>404</v>
      </c>
      <c r="C8" s="24" t="s">
        <v>405</v>
      </c>
      <c r="D8" s="23" t="s">
        <v>406</v>
      </c>
      <c r="E8" s="23" t="s">
        <v>10</v>
      </c>
      <c r="F8" s="24">
        <v>39128</v>
      </c>
      <c r="G8" s="19" t="s">
        <v>17</v>
      </c>
      <c r="H8" s="23" t="s">
        <v>298</v>
      </c>
      <c r="I8" s="52">
        <v>10</v>
      </c>
      <c r="J8" s="29" t="s">
        <v>440</v>
      </c>
      <c r="K8" s="101" t="s">
        <v>536</v>
      </c>
      <c r="L8" s="14">
        <v>5</v>
      </c>
      <c r="M8" s="14">
        <v>9</v>
      </c>
      <c r="N8" s="14">
        <v>20</v>
      </c>
      <c r="O8" s="14">
        <v>4</v>
      </c>
      <c r="P8" s="14">
        <v>4</v>
      </c>
      <c r="Q8" s="14">
        <v>5</v>
      </c>
      <c r="R8" s="62">
        <v>40</v>
      </c>
      <c r="S8" s="14">
        <f>SUM(L8+M8+N8+O8+P8+Q8+R8)</f>
        <v>87</v>
      </c>
    </row>
    <row r="9" spans="1:19" x14ac:dyDescent="0.2">
      <c r="A9" s="45">
        <v>3</v>
      </c>
      <c r="B9" s="17" t="s">
        <v>362</v>
      </c>
      <c r="C9" s="17" t="s">
        <v>363</v>
      </c>
      <c r="D9" s="17" t="s">
        <v>364</v>
      </c>
      <c r="E9" s="17" t="s">
        <v>10</v>
      </c>
      <c r="F9" s="18">
        <v>38765</v>
      </c>
      <c r="G9" s="19" t="s">
        <v>17</v>
      </c>
      <c r="H9" s="17" t="s">
        <v>26</v>
      </c>
      <c r="I9" s="38">
        <v>10</v>
      </c>
      <c r="J9" s="17" t="s">
        <v>124</v>
      </c>
      <c r="K9" s="101" t="s">
        <v>536</v>
      </c>
      <c r="L9" s="47">
        <v>6</v>
      </c>
      <c r="M9" s="47">
        <v>9</v>
      </c>
      <c r="N9" s="47">
        <v>18</v>
      </c>
      <c r="O9" s="47">
        <v>2</v>
      </c>
      <c r="P9" s="47">
        <v>6</v>
      </c>
      <c r="Q9" s="47">
        <v>5</v>
      </c>
      <c r="R9" s="57">
        <v>40</v>
      </c>
      <c r="S9" s="14">
        <f>SUM(L9+M9+N9+O9+P9+Q9+R9)</f>
        <v>86</v>
      </c>
    </row>
    <row r="10" spans="1:19" x14ac:dyDescent="0.2">
      <c r="A10" s="21">
        <v>4</v>
      </c>
      <c r="B10" s="45" t="s">
        <v>409</v>
      </c>
      <c r="C10" s="45" t="s">
        <v>83</v>
      </c>
      <c r="D10" s="45" t="s">
        <v>216</v>
      </c>
      <c r="E10" s="45" t="s">
        <v>25</v>
      </c>
      <c r="F10" s="46">
        <v>38904</v>
      </c>
      <c r="G10" s="19" t="s">
        <v>17</v>
      </c>
      <c r="H10" s="45" t="s">
        <v>63</v>
      </c>
      <c r="I10" s="52">
        <v>10</v>
      </c>
      <c r="J10" s="45" t="s">
        <v>238</v>
      </c>
      <c r="K10" s="101" t="s">
        <v>536</v>
      </c>
      <c r="L10" s="14">
        <v>3</v>
      </c>
      <c r="M10" s="14">
        <v>9</v>
      </c>
      <c r="N10" s="14">
        <v>18</v>
      </c>
      <c r="O10" s="14">
        <v>2</v>
      </c>
      <c r="P10" s="14">
        <v>6</v>
      </c>
      <c r="Q10" s="14">
        <v>5</v>
      </c>
      <c r="R10" s="62">
        <v>40</v>
      </c>
      <c r="S10" s="14">
        <f>SUM(L10+M10+N10+O10+P10+Q10+R10)</f>
        <v>83</v>
      </c>
    </row>
    <row r="11" spans="1:19" s="13" customFormat="1" x14ac:dyDescent="0.2">
      <c r="A11" s="45">
        <v>5</v>
      </c>
      <c r="B11" s="23" t="s">
        <v>400</v>
      </c>
      <c r="C11" s="24" t="s">
        <v>249</v>
      </c>
      <c r="D11" s="23" t="s">
        <v>72</v>
      </c>
      <c r="E11" s="24" t="s">
        <v>25</v>
      </c>
      <c r="F11" s="24">
        <v>38833</v>
      </c>
      <c r="G11" s="19" t="s">
        <v>17</v>
      </c>
      <c r="H11" s="29" t="s">
        <v>298</v>
      </c>
      <c r="I11" s="52">
        <v>10</v>
      </c>
      <c r="J11" s="23" t="s">
        <v>440</v>
      </c>
      <c r="K11" s="101" t="s">
        <v>536</v>
      </c>
      <c r="L11" s="14">
        <v>4</v>
      </c>
      <c r="M11" s="14">
        <v>9</v>
      </c>
      <c r="N11" s="14">
        <v>14</v>
      </c>
      <c r="O11" s="14">
        <v>4</v>
      </c>
      <c r="P11" s="14">
        <v>5</v>
      </c>
      <c r="Q11" s="14">
        <v>6</v>
      </c>
      <c r="R11" s="62">
        <v>39</v>
      </c>
      <c r="S11" s="14">
        <f>SUM(L11+M11+N11+O11+P11+Q11+R11)</f>
        <v>81</v>
      </c>
    </row>
    <row r="12" spans="1:19" x14ac:dyDescent="0.2">
      <c r="A12" s="21">
        <v>6</v>
      </c>
      <c r="B12" s="17" t="s">
        <v>442</v>
      </c>
      <c r="C12" s="17" t="s">
        <v>443</v>
      </c>
      <c r="D12" s="17" t="s">
        <v>90</v>
      </c>
      <c r="E12" s="17" t="s">
        <v>25</v>
      </c>
      <c r="F12" s="18">
        <v>39066</v>
      </c>
      <c r="G12" s="19" t="s">
        <v>17</v>
      </c>
      <c r="H12" s="17" t="s">
        <v>444</v>
      </c>
      <c r="I12" s="17">
        <v>10</v>
      </c>
      <c r="J12" s="84" t="s">
        <v>553</v>
      </c>
      <c r="K12" s="101" t="s">
        <v>536</v>
      </c>
      <c r="L12" s="14">
        <v>5</v>
      </c>
      <c r="M12" s="14">
        <v>6</v>
      </c>
      <c r="N12" s="14">
        <v>16</v>
      </c>
      <c r="O12" s="14">
        <v>4</v>
      </c>
      <c r="P12" s="14">
        <v>3</v>
      </c>
      <c r="Q12" s="14">
        <v>5</v>
      </c>
      <c r="R12" s="62">
        <v>40</v>
      </c>
      <c r="S12" s="14">
        <f>SUM(L12+M12+N12+O12+P12+Q12+R12)</f>
        <v>79</v>
      </c>
    </row>
    <row r="13" spans="1:19" x14ac:dyDescent="0.2">
      <c r="A13" s="45">
        <v>7</v>
      </c>
      <c r="B13" s="17" t="s">
        <v>419</v>
      </c>
      <c r="C13" s="17" t="s">
        <v>420</v>
      </c>
      <c r="D13" s="17" t="s">
        <v>202</v>
      </c>
      <c r="E13" s="17" t="s">
        <v>10</v>
      </c>
      <c r="F13" s="18">
        <v>38964</v>
      </c>
      <c r="G13" s="19" t="s">
        <v>17</v>
      </c>
      <c r="H13" s="17" t="s">
        <v>108</v>
      </c>
      <c r="I13" s="38">
        <v>10</v>
      </c>
      <c r="J13" s="17" t="s">
        <v>242</v>
      </c>
      <c r="K13" s="101" t="s">
        <v>536</v>
      </c>
      <c r="L13" s="14">
        <v>4</v>
      </c>
      <c r="M13" s="14">
        <v>9</v>
      </c>
      <c r="N13" s="14">
        <v>16</v>
      </c>
      <c r="O13" s="14">
        <v>2</v>
      </c>
      <c r="P13" s="14">
        <v>3</v>
      </c>
      <c r="Q13" s="14">
        <v>5</v>
      </c>
      <c r="R13" s="62">
        <v>40</v>
      </c>
      <c r="S13" s="14">
        <f>SUM(L13+M13+N13+O13+P13+Q13+R13)</f>
        <v>79</v>
      </c>
    </row>
    <row r="14" spans="1:19" x14ac:dyDescent="0.2">
      <c r="A14" s="21">
        <v>8</v>
      </c>
      <c r="B14" s="17" t="s">
        <v>386</v>
      </c>
      <c r="C14" s="17" t="s">
        <v>387</v>
      </c>
      <c r="D14" s="17" t="s">
        <v>104</v>
      </c>
      <c r="E14" s="17" t="s">
        <v>25</v>
      </c>
      <c r="F14" s="18">
        <v>39005</v>
      </c>
      <c r="G14" s="19" t="s">
        <v>17</v>
      </c>
      <c r="H14" s="17" t="s">
        <v>271</v>
      </c>
      <c r="I14" s="38">
        <v>10</v>
      </c>
      <c r="J14" s="17" t="s">
        <v>439</v>
      </c>
      <c r="K14" s="101" t="s">
        <v>536</v>
      </c>
      <c r="L14" s="47">
        <v>1</v>
      </c>
      <c r="M14" s="47">
        <v>9</v>
      </c>
      <c r="N14" s="47">
        <v>22</v>
      </c>
      <c r="O14" s="47">
        <v>2</v>
      </c>
      <c r="P14" s="47">
        <v>6</v>
      </c>
      <c r="Q14" s="47">
        <v>0</v>
      </c>
      <c r="R14" s="57">
        <v>37</v>
      </c>
      <c r="S14" s="14">
        <f>SUM(L14+M14+N14+O14+P14+Q14+R14)</f>
        <v>77</v>
      </c>
    </row>
    <row r="15" spans="1:19" x14ac:dyDescent="0.2">
      <c r="A15" s="45">
        <v>9</v>
      </c>
      <c r="B15" s="45" t="s">
        <v>407</v>
      </c>
      <c r="C15" s="45" t="s">
        <v>119</v>
      </c>
      <c r="D15" s="45" t="s">
        <v>72</v>
      </c>
      <c r="E15" s="45" t="s">
        <v>25</v>
      </c>
      <c r="F15" s="46">
        <v>38771</v>
      </c>
      <c r="G15" s="19" t="s">
        <v>17</v>
      </c>
      <c r="H15" s="45" t="s">
        <v>63</v>
      </c>
      <c r="I15" s="52">
        <v>10</v>
      </c>
      <c r="J15" s="45" t="s">
        <v>238</v>
      </c>
      <c r="K15" s="101" t="s">
        <v>536</v>
      </c>
      <c r="L15" s="14">
        <v>2</v>
      </c>
      <c r="M15" s="14">
        <v>9</v>
      </c>
      <c r="N15" s="14">
        <v>22</v>
      </c>
      <c r="O15" s="14">
        <v>12</v>
      </c>
      <c r="P15" s="14">
        <v>6</v>
      </c>
      <c r="Q15" s="14">
        <v>5</v>
      </c>
      <c r="R15" s="62">
        <v>20</v>
      </c>
      <c r="S15" s="14">
        <f>SUM(L15+M15+N15+O15+P15+Q15+R15)</f>
        <v>76</v>
      </c>
    </row>
    <row r="16" spans="1:19" x14ac:dyDescent="0.2">
      <c r="A16" s="21">
        <v>10</v>
      </c>
      <c r="B16" s="23" t="s">
        <v>414</v>
      </c>
      <c r="C16" s="23" t="s">
        <v>415</v>
      </c>
      <c r="D16" s="23" t="s">
        <v>155</v>
      </c>
      <c r="E16" s="23" t="s">
        <v>10</v>
      </c>
      <c r="F16" s="24">
        <v>39070</v>
      </c>
      <c r="G16" s="19" t="s">
        <v>17</v>
      </c>
      <c r="H16" s="23" t="s">
        <v>87</v>
      </c>
      <c r="I16" s="52">
        <v>10</v>
      </c>
      <c r="J16" s="23" t="s">
        <v>131</v>
      </c>
      <c r="K16" s="101" t="s">
        <v>536</v>
      </c>
      <c r="L16" s="14">
        <v>4</v>
      </c>
      <c r="M16" s="14">
        <v>9</v>
      </c>
      <c r="N16" s="14">
        <v>16</v>
      </c>
      <c r="O16" s="14">
        <v>0</v>
      </c>
      <c r="P16" s="14">
        <v>3</v>
      </c>
      <c r="Q16" s="14">
        <v>5</v>
      </c>
      <c r="R16" s="62">
        <v>38</v>
      </c>
      <c r="S16" s="14">
        <f>SUM(L16+M16+N16+O16+P16+Q16+R16)</f>
        <v>75</v>
      </c>
    </row>
    <row r="17" spans="1:19" x14ac:dyDescent="0.2">
      <c r="A17" s="45">
        <v>11</v>
      </c>
      <c r="B17" s="17" t="s">
        <v>385</v>
      </c>
      <c r="C17" s="17" t="s">
        <v>140</v>
      </c>
      <c r="D17" s="17" t="s">
        <v>104</v>
      </c>
      <c r="E17" s="17" t="s">
        <v>25</v>
      </c>
      <c r="F17" s="18">
        <v>38980</v>
      </c>
      <c r="G17" s="19" t="s">
        <v>17</v>
      </c>
      <c r="H17" s="17" t="s">
        <v>271</v>
      </c>
      <c r="I17" s="38">
        <v>10</v>
      </c>
      <c r="J17" s="17" t="s">
        <v>439</v>
      </c>
      <c r="K17" s="101" t="s">
        <v>536</v>
      </c>
      <c r="L17" s="47">
        <v>2</v>
      </c>
      <c r="M17" s="47">
        <v>6</v>
      </c>
      <c r="N17" s="47">
        <v>20</v>
      </c>
      <c r="O17" s="47">
        <v>2</v>
      </c>
      <c r="P17" s="47">
        <v>6</v>
      </c>
      <c r="Q17" s="47">
        <v>0</v>
      </c>
      <c r="R17" s="57">
        <v>36</v>
      </c>
      <c r="S17" s="14">
        <f>SUM(L17+M17+N17+O17+P17+Q17+R17)</f>
        <v>72</v>
      </c>
    </row>
    <row r="18" spans="1:19" x14ac:dyDescent="0.2">
      <c r="A18" s="21">
        <v>12</v>
      </c>
      <c r="B18" s="23" t="s">
        <v>416</v>
      </c>
      <c r="C18" s="23" t="s">
        <v>332</v>
      </c>
      <c r="D18" s="23" t="s">
        <v>149</v>
      </c>
      <c r="E18" s="23" t="s">
        <v>25</v>
      </c>
      <c r="F18" s="24" t="s">
        <v>417</v>
      </c>
      <c r="G18" s="19" t="s">
        <v>17</v>
      </c>
      <c r="H18" s="23" t="s">
        <v>87</v>
      </c>
      <c r="I18" s="52">
        <v>10</v>
      </c>
      <c r="J18" s="23" t="s">
        <v>131</v>
      </c>
      <c r="K18" s="14"/>
      <c r="L18" s="14">
        <v>3</v>
      </c>
      <c r="M18" s="14">
        <v>6</v>
      </c>
      <c r="N18" s="14">
        <v>18</v>
      </c>
      <c r="O18" s="14">
        <v>2</v>
      </c>
      <c r="P18" s="14">
        <v>6</v>
      </c>
      <c r="Q18" s="14">
        <v>5</v>
      </c>
      <c r="R18" s="62">
        <v>31</v>
      </c>
      <c r="S18" s="14">
        <f>SUM(L18+M18+N18+O18+P18+Q18+R18)</f>
        <v>71</v>
      </c>
    </row>
    <row r="19" spans="1:19" x14ac:dyDescent="0.2">
      <c r="A19" s="45">
        <v>13</v>
      </c>
      <c r="B19" s="45" t="s">
        <v>96</v>
      </c>
      <c r="C19" s="45" t="s">
        <v>97</v>
      </c>
      <c r="D19" s="45" t="s">
        <v>35</v>
      </c>
      <c r="E19" s="45" t="s">
        <v>25</v>
      </c>
      <c r="F19" s="46">
        <v>38853</v>
      </c>
      <c r="G19" s="19" t="s">
        <v>17</v>
      </c>
      <c r="H19" s="45" t="s">
        <v>63</v>
      </c>
      <c r="I19" s="52">
        <v>10</v>
      </c>
      <c r="J19" s="45" t="s">
        <v>237</v>
      </c>
      <c r="K19" s="14"/>
      <c r="L19" s="14">
        <v>1</v>
      </c>
      <c r="M19" s="14">
        <v>9</v>
      </c>
      <c r="N19" s="14">
        <v>20</v>
      </c>
      <c r="O19" s="14">
        <v>2</v>
      </c>
      <c r="P19" s="14">
        <v>2</v>
      </c>
      <c r="Q19" s="14">
        <v>5</v>
      </c>
      <c r="R19" s="62">
        <v>31</v>
      </c>
      <c r="S19" s="14">
        <f>SUM(L19+M19+N19+O19+P19+Q19+R19)</f>
        <v>70</v>
      </c>
    </row>
    <row r="20" spans="1:19" x14ac:dyDescent="0.2">
      <c r="A20" s="21">
        <v>14</v>
      </c>
      <c r="B20" s="38" t="s">
        <v>371</v>
      </c>
      <c r="C20" s="38" t="s">
        <v>372</v>
      </c>
      <c r="D20" s="38" t="s">
        <v>216</v>
      </c>
      <c r="E20" s="38" t="s">
        <v>25</v>
      </c>
      <c r="F20" s="36">
        <v>39142</v>
      </c>
      <c r="G20" s="19" t="s">
        <v>17</v>
      </c>
      <c r="H20" s="38" t="s">
        <v>373</v>
      </c>
      <c r="I20" s="38">
        <v>10</v>
      </c>
      <c r="J20" s="38" t="s">
        <v>128</v>
      </c>
      <c r="K20" s="55"/>
      <c r="L20" s="47">
        <v>5</v>
      </c>
      <c r="M20" s="47">
        <v>6</v>
      </c>
      <c r="N20" s="47">
        <v>22</v>
      </c>
      <c r="O20" s="47">
        <v>4</v>
      </c>
      <c r="P20" s="47">
        <v>4</v>
      </c>
      <c r="Q20" s="47">
        <v>4</v>
      </c>
      <c r="R20" s="57">
        <v>25</v>
      </c>
      <c r="S20" s="14">
        <f>SUM(L20+M20+N20+O20+P20+Q20+R20)</f>
        <v>70</v>
      </c>
    </row>
    <row r="21" spans="1:19" x14ac:dyDescent="0.2">
      <c r="A21" s="45">
        <v>15</v>
      </c>
      <c r="B21" s="29" t="s">
        <v>412</v>
      </c>
      <c r="C21" s="29" t="s">
        <v>413</v>
      </c>
      <c r="D21" s="29" t="s">
        <v>66</v>
      </c>
      <c r="E21" s="23" t="s">
        <v>25</v>
      </c>
      <c r="F21" s="35">
        <v>38848</v>
      </c>
      <c r="G21" s="19" t="s">
        <v>17</v>
      </c>
      <c r="H21" s="23" t="s">
        <v>63</v>
      </c>
      <c r="I21" s="52">
        <v>10</v>
      </c>
      <c r="J21" s="29" t="s">
        <v>441</v>
      </c>
      <c r="K21" s="14"/>
      <c r="L21" s="14">
        <v>1</v>
      </c>
      <c r="M21" s="14">
        <v>9</v>
      </c>
      <c r="N21" s="14">
        <v>22</v>
      </c>
      <c r="O21" s="14">
        <v>2</v>
      </c>
      <c r="P21" s="14">
        <v>6</v>
      </c>
      <c r="Q21" s="14">
        <v>0</v>
      </c>
      <c r="R21" s="62">
        <v>29</v>
      </c>
      <c r="S21" s="14">
        <f>SUM(L21+M21+N21+O21+P21+Q21+R21)</f>
        <v>69</v>
      </c>
    </row>
    <row r="22" spans="1:19" x14ac:dyDescent="0.2">
      <c r="A22" s="21">
        <v>16</v>
      </c>
      <c r="B22" s="17" t="s">
        <v>382</v>
      </c>
      <c r="C22" s="17" t="s">
        <v>103</v>
      </c>
      <c r="D22" s="17" t="s">
        <v>149</v>
      </c>
      <c r="E22" s="17" t="s">
        <v>25</v>
      </c>
      <c r="F22" s="18">
        <v>38874</v>
      </c>
      <c r="G22" s="19" t="s">
        <v>17</v>
      </c>
      <c r="H22" s="17" t="s">
        <v>271</v>
      </c>
      <c r="I22" s="38">
        <v>10</v>
      </c>
      <c r="J22" s="17" t="s">
        <v>439</v>
      </c>
      <c r="K22" s="55"/>
      <c r="L22" s="47">
        <v>1</v>
      </c>
      <c r="M22" s="47">
        <v>9</v>
      </c>
      <c r="N22" s="47">
        <v>20</v>
      </c>
      <c r="O22" s="47">
        <v>8</v>
      </c>
      <c r="P22" s="47">
        <v>6</v>
      </c>
      <c r="Q22" s="47">
        <v>0</v>
      </c>
      <c r="R22" s="57">
        <v>23</v>
      </c>
      <c r="S22" s="14">
        <f>SUM(L22+M22+N22+O22+P22+Q22+R22)</f>
        <v>67</v>
      </c>
    </row>
    <row r="23" spans="1:19" x14ac:dyDescent="0.2">
      <c r="A23" s="45">
        <v>17</v>
      </c>
      <c r="B23" s="38" t="s">
        <v>374</v>
      </c>
      <c r="C23" s="38" t="s">
        <v>221</v>
      </c>
      <c r="D23" s="38" t="s">
        <v>375</v>
      </c>
      <c r="E23" s="38" t="s">
        <v>10</v>
      </c>
      <c r="F23" s="36">
        <v>39116</v>
      </c>
      <c r="G23" s="19" t="s">
        <v>17</v>
      </c>
      <c r="H23" s="38" t="s">
        <v>373</v>
      </c>
      <c r="I23" s="38">
        <v>10</v>
      </c>
      <c r="J23" s="38" t="s">
        <v>128</v>
      </c>
      <c r="K23" s="55"/>
      <c r="L23" s="47">
        <v>1</v>
      </c>
      <c r="M23" s="47">
        <v>9</v>
      </c>
      <c r="N23" s="47">
        <v>14</v>
      </c>
      <c r="O23" s="47">
        <v>2</v>
      </c>
      <c r="P23" s="47">
        <v>6</v>
      </c>
      <c r="Q23" s="47">
        <v>1</v>
      </c>
      <c r="R23" s="57">
        <v>31</v>
      </c>
      <c r="S23" s="14">
        <f>SUM(L23+M23+N23+O23+P23+Q23+R23)</f>
        <v>64</v>
      </c>
    </row>
    <row r="24" spans="1:19" x14ac:dyDescent="0.2">
      <c r="A24" s="21">
        <v>18</v>
      </c>
      <c r="B24" s="52" t="s">
        <v>395</v>
      </c>
      <c r="C24" s="52" t="s">
        <v>396</v>
      </c>
      <c r="D24" s="52" t="s">
        <v>42</v>
      </c>
      <c r="E24" s="52" t="s">
        <v>25</v>
      </c>
      <c r="F24" s="53">
        <v>38933</v>
      </c>
      <c r="G24" s="19" t="s">
        <v>17</v>
      </c>
      <c r="H24" s="52" t="s">
        <v>55</v>
      </c>
      <c r="I24" s="52">
        <v>10</v>
      </c>
      <c r="J24" s="52" t="s">
        <v>354</v>
      </c>
      <c r="K24" s="14"/>
      <c r="L24" s="14">
        <v>3</v>
      </c>
      <c r="M24" s="14">
        <v>3</v>
      </c>
      <c r="N24" s="14">
        <v>6</v>
      </c>
      <c r="O24" s="14">
        <v>10</v>
      </c>
      <c r="P24" s="14">
        <v>4</v>
      </c>
      <c r="Q24" s="14">
        <v>0</v>
      </c>
      <c r="R24" s="62">
        <v>37</v>
      </c>
      <c r="S24" s="14">
        <f>SUM(L24+M24+N24+O24+P24+Q24+R24)</f>
        <v>63</v>
      </c>
    </row>
    <row r="25" spans="1:19" x14ac:dyDescent="0.2">
      <c r="A25" s="45">
        <v>19</v>
      </c>
      <c r="B25" s="17" t="s">
        <v>96</v>
      </c>
      <c r="C25" s="17" t="s">
        <v>383</v>
      </c>
      <c r="D25" s="17" t="s">
        <v>384</v>
      </c>
      <c r="E25" s="17" t="s">
        <v>25</v>
      </c>
      <c r="F25" s="18">
        <v>38964</v>
      </c>
      <c r="G25" s="19" t="s">
        <v>17</v>
      </c>
      <c r="H25" s="17" t="s">
        <v>271</v>
      </c>
      <c r="I25" s="38">
        <v>10</v>
      </c>
      <c r="J25" s="17" t="s">
        <v>439</v>
      </c>
      <c r="K25" s="55"/>
      <c r="L25" s="47">
        <v>4</v>
      </c>
      <c r="M25" s="47">
        <v>6</v>
      </c>
      <c r="N25" s="47">
        <v>22</v>
      </c>
      <c r="O25" s="47">
        <v>2</v>
      </c>
      <c r="P25" s="47">
        <v>2</v>
      </c>
      <c r="Q25" s="47">
        <v>0</v>
      </c>
      <c r="R25" s="57">
        <v>27</v>
      </c>
      <c r="S25" s="14">
        <f>SUM(L25+M25+N25+O25+P25+Q25+R25)</f>
        <v>63</v>
      </c>
    </row>
    <row r="26" spans="1:19" s="13" customFormat="1" x14ac:dyDescent="0.2">
      <c r="A26" s="21">
        <v>20</v>
      </c>
      <c r="B26" s="17" t="s">
        <v>391</v>
      </c>
      <c r="C26" s="17" t="s">
        <v>309</v>
      </c>
      <c r="D26" s="17" t="s">
        <v>392</v>
      </c>
      <c r="E26" s="17" t="s">
        <v>25</v>
      </c>
      <c r="F26" s="18">
        <v>39118</v>
      </c>
      <c r="G26" s="19" t="s">
        <v>17</v>
      </c>
      <c r="H26" s="17" t="s">
        <v>55</v>
      </c>
      <c r="I26" s="38">
        <v>10</v>
      </c>
      <c r="J26" s="17" t="s">
        <v>354</v>
      </c>
      <c r="K26" s="55"/>
      <c r="L26" s="47">
        <v>6</v>
      </c>
      <c r="M26" s="47">
        <v>9</v>
      </c>
      <c r="N26" s="47">
        <v>14</v>
      </c>
      <c r="O26" s="47">
        <v>2</v>
      </c>
      <c r="P26" s="47">
        <v>5</v>
      </c>
      <c r="Q26" s="47">
        <v>5</v>
      </c>
      <c r="R26" s="57">
        <v>22</v>
      </c>
      <c r="S26" s="14">
        <f>SUM(L26+M26+N26+O26+P26+Q26+R26)</f>
        <v>63</v>
      </c>
    </row>
    <row r="27" spans="1:19" s="13" customFormat="1" ht="15.75" customHeight="1" x14ac:dyDescent="0.2">
      <c r="A27" s="45">
        <v>21</v>
      </c>
      <c r="B27" s="23" t="s">
        <v>368</v>
      </c>
      <c r="C27" s="23" t="s">
        <v>369</v>
      </c>
      <c r="D27" s="23" t="s">
        <v>370</v>
      </c>
      <c r="E27" s="23" t="s">
        <v>25</v>
      </c>
      <c r="F27" s="24">
        <v>38947</v>
      </c>
      <c r="G27" s="19" t="s">
        <v>17</v>
      </c>
      <c r="H27" s="23" t="s">
        <v>254</v>
      </c>
      <c r="I27" s="23">
        <v>10</v>
      </c>
      <c r="J27" s="23" t="s">
        <v>348</v>
      </c>
      <c r="K27" s="55"/>
      <c r="L27" s="47">
        <v>3</v>
      </c>
      <c r="M27" s="47">
        <v>9</v>
      </c>
      <c r="N27" s="47">
        <v>18</v>
      </c>
      <c r="O27" s="47">
        <v>2</v>
      </c>
      <c r="P27" s="47">
        <v>5</v>
      </c>
      <c r="Q27" s="47">
        <v>5</v>
      </c>
      <c r="R27" s="57">
        <v>19</v>
      </c>
      <c r="S27" s="14">
        <f>SUM(L27+M27+N27+O27+P27+Q27+R27)</f>
        <v>61</v>
      </c>
    </row>
    <row r="28" spans="1:19" s="13" customFormat="1" ht="15.75" customHeight="1" x14ac:dyDescent="0.2">
      <c r="A28" s="21">
        <v>22</v>
      </c>
      <c r="B28" s="17" t="s">
        <v>448</v>
      </c>
      <c r="C28" s="17" t="s">
        <v>309</v>
      </c>
      <c r="D28" s="17" t="s">
        <v>168</v>
      </c>
      <c r="E28" s="17" t="s">
        <v>25</v>
      </c>
      <c r="F28" s="17"/>
      <c r="G28" s="19" t="s">
        <v>17</v>
      </c>
      <c r="H28" s="17" t="s">
        <v>444</v>
      </c>
      <c r="I28" s="17">
        <v>10</v>
      </c>
      <c r="J28" s="12"/>
      <c r="K28" s="12"/>
      <c r="L28" s="14">
        <v>6</v>
      </c>
      <c r="M28" s="14">
        <v>3</v>
      </c>
      <c r="N28" s="14">
        <v>12</v>
      </c>
      <c r="O28" s="14">
        <v>2</v>
      </c>
      <c r="P28" s="14">
        <v>6</v>
      </c>
      <c r="Q28" s="14">
        <v>0</v>
      </c>
      <c r="R28" s="62">
        <v>31</v>
      </c>
      <c r="S28" s="14">
        <f>SUM(L28+M28+N28+O28+P28+Q28+R28)</f>
        <v>60</v>
      </c>
    </row>
    <row r="29" spans="1:19" s="13" customFormat="1" ht="15.75" customHeight="1" x14ac:dyDescent="0.2">
      <c r="A29" s="45">
        <v>23</v>
      </c>
      <c r="B29" s="17" t="s">
        <v>388</v>
      </c>
      <c r="C29" s="17" t="s">
        <v>119</v>
      </c>
      <c r="D29" s="17" t="s">
        <v>72</v>
      </c>
      <c r="E29" s="17" t="s">
        <v>25</v>
      </c>
      <c r="F29" s="18">
        <v>39027</v>
      </c>
      <c r="G29" s="19" t="s">
        <v>17</v>
      </c>
      <c r="H29" s="17" t="s">
        <v>271</v>
      </c>
      <c r="I29" s="38">
        <v>10</v>
      </c>
      <c r="J29" s="17" t="s">
        <v>439</v>
      </c>
      <c r="K29" s="55"/>
      <c r="L29" s="47">
        <v>2</v>
      </c>
      <c r="M29" s="47">
        <v>6</v>
      </c>
      <c r="N29" s="47">
        <v>18</v>
      </c>
      <c r="O29" s="47">
        <v>2</v>
      </c>
      <c r="P29" s="47">
        <v>6</v>
      </c>
      <c r="Q29" s="47">
        <v>0</v>
      </c>
      <c r="R29" s="57">
        <v>24</v>
      </c>
      <c r="S29" s="14">
        <f>SUM(L29+M29+N29+O29+P29+Q29+R29)</f>
        <v>58</v>
      </c>
    </row>
    <row r="30" spans="1:19" s="13" customFormat="1" ht="15.75" customHeight="1" x14ac:dyDescent="0.2">
      <c r="A30" s="21">
        <v>24</v>
      </c>
      <c r="B30" s="17" t="s">
        <v>485</v>
      </c>
      <c r="C30" s="17" t="s">
        <v>550</v>
      </c>
      <c r="D30" s="17" t="s">
        <v>551</v>
      </c>
      <c r="E30" s="17" t="s">
        <v>10</v>
      </c>
      <c r="F30" s="18">
        <v>38828</v>
      </c>
      <c r="G30" s="19" t="s">
        <v>17</v>
      </c>
      <c r="H30" s="33" t="s">
        <v>157</v>
      </c>
      <c r="I30" s="38">
        <v>10</v>
      </c>
      <c r="J30" s="17" t="s">
        <v>552</v>
      </c>
      <c r="K30" s="12"/>
      <c r="L30" s="14">
        <v>5</v>
      </c>
      <c r="M30" s="14">
        <v>6</v>
      </c>
      <c r="N30" s="14">
        <v>10</v>
      </c>
      <c r="O30" s="14">
        <v>2</v>
      </c>
      <c r="P30" s="14">
        <v>6</v>
      </c>
      <c r="Q30" s="14">
        <v>0</v>
      </c>
      <c r="R30" s="62">
        <v>28</v>
      </c>
      <c r="S30" s="14">
        <f>SUM(L30+M30+N30+O30+P30+Q30+R30)</f>
        <v>57</v>
      </c>
    </row>
    <row r="31" spans="1:19" s="13" customFormat="1" ht="15.75" customHeight="1" x14ac:dyDescent="0.2">
      <c r="A31" s="45">
        <v>25</v>
      </c>
      <c r="B31" s="45" t="s">
        <v>408</v>
      </c>
      <c r="C31" s="45" t="s">
        <v>332</v>
      </c>
      <c r="D31" s="45" t="s">
        <v>149</v>
      </c>
      <c r="E31" s="45" t="s">
        <v>25</v>
      </c>
      <c r="F31" s="46">
        <v>38983</v>
      </c>
      <c r="G31" s="19" t="s">
        <v>17</v>
      </c>
      <c r="H31" s="45" t="s">
        <v>63</v>
      </c>
      <c r="I31" s="52">
        <v>10</v>
      </c>
      <c r="J31" s="45" t="s">
        <v>238</v>
      </c>
      <c r="K31" s="14"/>
      <c r="L31" s="14">
        <v>1</v>
      </c>
      <c r="M31" s="14">
        <v>6</v>
      </c>
      <c r="N31" s="14">
        <v>14</v>
      </c>
      <c r="O31" s="14">
        <v>2</v>
      </c>
      <c r="P31" s="14">
        <v>0</v>
      </c>
      <c r="Q31" s="14">
        <v>5</v>
      </c>
      <c r="R31" s="62">
        <v>28</v>
      </c>
      <c r="S31" s="14">
        <f>SUM(L31+M31+N31+O31+P31+Q31+R31)</f>
        <v>56</v>
      </c>
    </row>
    <row r="32" spans="1:19" s="13" customFormat="1" ht="15.75" customHeight="1" x14ac:dyDescent="0.2">
      <c r="A32" s="21">
        <v>26</v>
      </c>
      <c r="B32" s="17" t="s">
        <v>421</v>
      </c>
      <c r="C32" s="17" t="s">
        <v>249</v>
      </c>
      <c r="D32" s="17" t="s">
        <v>422</v>
      </c>
      <c r="E32" s="17" t="s">
        <v>25</v>
      </c>
      <c r="F32" s="18">
        <v>38906</v>
      </c>
      <c r="G32" s="19" t="s">
        <v>17</v>
      </c>
      <c r="H32" s="17" t="s">
        <v>108</v>
      </c>
      <c r="I32" s="38">
        <v>10</v>
      </c>
      <c r="J32" s="17" t="s">
        <v>242</v>
      </c>
      <c r="K32" s="12"/>
      <c r="L32" s="14">
        <v>3</v>
      </c>
      <c r="M32" s="14">
        <v>0</v>
      </c>
      <c r="N32" s="14">
        <v>2</v>
      </c>
      <c r="O32" s="14">
        <v>2</v>
      </c>
      <c r="P32" s="14">
        <v>6</v>
      </c>
      <c r="Q32" s="14">
        <v>0</v>
      </c>
      <c r="R32" s="62">
        <v>40</v>
      </c>
      <c r="S32" s="14">
        <f>SUM(L32+M32+N32+O32+P32+Q32+R32)</f>
        <v>53</v>
      </c>
    </row>
    <row r="33" spans="1:19" s="13" customFormat="1" ht="15.75" customHeight="1" x14ac:dyDescent="0.2">
      <c r="A33" s="45">
        <v>27</v>
      </c>
      <c r="B33" s="45" t="s">
        <v>410</v>
      </c>
      <c r="C33" s="45" t="s">
        <v>411</v>
      </c>
      <c r="D33" s="45" t="s">
        <v>66</v>
      </c>
      <c r="E33" s="45" t="s">
        <v>25</v>
      </c>
      <c r="F33" s="46">
        <v>38917</v>
      </c>
      <c r="G33" s="19" t="s">
        <v>17</v>
      </c>
      <c r="H33" s="45" t="s">
        <v>63</v>
      </c>
      <c r="I33" s="52">
        <v>10</v>
      </c>
      <c r="J33" s="45" t="s">
        <v>238</v>
      </c>
      <c r="K33" s="14"/>
      <c r="L33" s="14">
        <v>6</v>
      </c>
      <c r="M33" s="14">
        <v>6</v>
      </c>
      <c r="N33" s="14">
        <v>20</v>
      </c>
      <c r="O33" s="14">
        <v>2</v>
      </c>
      <c r="P33" s="14">
        <v>6</v>
      </c>
      <c r="Q33" s="14">
        <v>5</v>
      </c>
      <c r="R33" s="62">
        <v>8</v>
      </c>
      <c r="S33" s="14">
        <f>SUM(L33+M33+N33+O33+P33+Q33+R33)</f>
        <v>53</v>
      </c>
    </row>
    <row r="34" spans="1:19" s="13" customFormat="1" ht="15.75" customHeight="1" x14ac:dyDescent="0.2">
      <c r="A34" s="21">
        <v>28</v>
      </c>
      <c r="B34" s="17" t="s">
        <v>426</v>
      </c>
      <c r="C34" s="17" t="s">
        <v>427</v>
      </c>
      <c r="D34" s="17" t="s">
        <v>216</v>
      </c>
      <c r="E34" s="17" t="s">
        <v>25</v>
      </c>
      <c r="F34" s="17" t="s">
        <v>428</v>
      </c>
      <c r="G34" s="19" t="s">
        <v>17</v>
      </c>
      <c r="H34" s="33" t="s">
        <v>121</v>
      </c>
      <c r="I34" s="38">
        <v>10</v>
      </c>
      <c r="J34" s="17" t="s">
        <v>244</v>
      </c>
      <c r="K34" s="12"/>
      <c r="L34" s="14">
        <v>3</v>
      </c>
      <c r="M34" s="14">
        <v>6</v>
      </c>
      <c r="N34" s="14">
        <v>14</v>
      </c>
      <c r="O34" s="14">
        <v>2</v>
      </c>
      <c r="P34" s="14">
        <v>6</v>
      </c>
      <c r="Q34" s="14">
        <v>0</v>
      </c>
      <c r="R34" s="62">
        <v>22</v>
      </c>
      <c r="S34" s="14">
        <f>SUM(L34+M34+N34+O34+P34+Q34+R34)</f>
        <v>53</v>
      </c>
    </row>
    <row r="35" spans="1:19" s="13" customFormat="1" ht="15.75" customHeight="1" x14ac:dyDescent="0.2">
      <c r="A35" s="45">
        <v>29</v>
      </c>
      <c r="B35" s="64" t="s">
        <v>189</v>
      </c>
      <c r="C35" s="65" t="s">
        <v>365</v>
      </c>
      <c r="D35" s="65" t="s">
        <v>104</v>
      </c>
      <c r="E35" s="65" t="s">
        <v>25</v>
      </c>
      <c r="F35" s="66">
        <v>38909</v>
      </c>
      <c r="G35" s="19" t="s">
        <v>17</v>
      </c>
      <c r="H35" s="65" t="s">
        <v>366</v>
      </c>
      <c r="I35" s="38">
        <v>10</v>
      </c>
      <c r="J35" s="65" t="s">
        <v>437</v>
      </c>
      <c r="K35" s="55"/>
      <c r="L35" s="47">
        <v>4</v>
      </c>
      <c r="M35" s="47">
        <v>6</v>
      </c>
      <c r="N35" s="47">
        <v>12</v>
      </c>
      <c r="O35" s="47">
        <v>2</v>
      </c>
      <c r="P35" s="47">
        <v>6</v>
      </c>
      <c r="Q35" s="47">
        <v>0</v>
      </c>
      <c r="R35" s="57">
        <v>22</v>
      </c>
      <c r="S35" s="14">
        <f>SUM(L35+M35+N35+O35+P35+Q35+R35)</f>
        <v>52</v>
      </c>
    </row>
    <row r="36" spans="1:19" s="13" customFormat="1" ht="15.75" customHeight="1" x14ac:dyDescent="0.2">
      <c r="A36" s="21">
        <v>30</v>
      </c>
      <c r="B36" s="23" t="s">
        <v>418</v>
      </c>
      <c r="C36" s="23" t="s">
        <v>415</v>
      </c>
      <c r="D36" s="23" t="s">
        <v>268</v>
      </c>
      <c r="E36" s="23" t="s">
        <v>10</v>
      </c>
      <c r="F36" s="24">
        <v>39071</v>
      </c>
      <c r="G36" s="19" t="s">
        <v>17</v>
      </c>
      <c r="H36" s="23" t="s">
        <v>87</v>
      </c>
      <c r="I36" s="52">
        <v>10</v>
      </c>
      <c r="J36" s="23" t="s">
        <v>131</v>
      </c>
      <c r="K36" s="14"/>
      <c r="L36" s="14">
        <v>2</v>
      </c>
      <c r="M36" s="14">
        <v>6</v>
      </c>
      <c r="N36" s="14">
        <v>8</v>
      </c>
      <c r="O36" s="14">
        <v>8</v>
      </c>
      <c r="P36" s="14">
        <v>2</v>
      </c>
      <c r="Q36" s="14">
        <v>5</v>
      </c>
      <c r="R36" s="62">
        <v>20</v>
      </c>
      <c r="S36" s="14">
        <f>SUM(L36+M36+N36+O36+P36+Q36+R36)</f>
        <v>51</v>
      </c>
    </row>
    <row r="37" spans="1:19" s="13" customFormat="1" ht="15.75" customHeight="1" x14ac:dyDescent="0.2">
      <c r="A37" s="45">
        <v>31</v>
      </c>
      <c r="B37" s="52" t="s">
        <v>49</v>
      </c>
      <c r="C37" s="52" t="s">
        <v>397</v>
      </c>
      <c r="D37" s="52" t="s">
        <v>66</v>
      </c>
      <c r="E37" s="23" t="s">
        <v>25</v>
      </c>
      <c r="F37" s="24">
        <v>39125</v>
      </c>
      <c r="G37" s="19" t="s">
        <v>17</v>
      </c>
      <c r="H37" s="23" t="s">
        <v>170</v>
      </c>
      <c r="I37" s="52">
        <v>10</v>
      </c>
      <c r="J37" s="52" t="s">
        <v>233</v>
      </c>
      <c r="K37" s="14"/>
      <c r="L37" s="14">
        <v>5</v>
      </c>
      <c r="M37" s="14">
        <v>6</v>
      </c>
      <c r="N37" s="14">
        <v>14</v>
      </c>
      <c r="O37" s="14">
        <v>2</v>
      </c>
      <c r="P37" s="14">
        <v>3</v>
      </c>
      <c r="Q37" s="14">
        <v>0</v>
      </c>
      <c r="R37" s="62">
        <v>20</v>
      </c>
      <c r="S37" s="14">
        <f>SUM(L37+M37+N37+O37+P37+Q37+R37)</f>
        <v>50</v>
      </c>
    </row>
    <row r="38" spans="1:19" s="13" customFormat="1" ht="15.75" customHeight="1" x14ac:dyDescent="0.2">
      <c r="A38" s="21">
        <v>32</v>
      </c>
      <c r="B38" s="17" t="s">
        <v>358</v>
      </c>
      <c r="C38" s="17" t="s">
        <v>359</v>
      </c>
      <c r="D38" s="17" t="s">
        <v>360</v>
      </c>
      <c r="E38" s="17" t="s">
        <v>10</v>
      </c>
      <c r="F38" s="18">
        <v>39036</v>
      </c>
      <c r="G38" s="19" t="s">
        <v>17</v>
      </c>
      <c r="H38" s="17" t="s">
        <v>26</v>
      </c>
      <c r="I38" s="38">
        <v>10</v>
      </c>
      <c r="J38" s="17" t="s">
        <v>124</v>
      </c>
      <c r="K38" s="55"/>
      <c r="L38" s="47">
        <v>6</v>
      </c>
      <c r="M38" s="47">
        <v>9</v>
      </c>
      <c r="N38" s="47">
        <v>22</v>
      </c>
      <c r="O38" s="47">
        <v>2</v>
      </c>
      <c r="P38" s="47">
        <v>6</v>
      </c>
      <c r="Q38" s="47">
        <v>5</v>
      </c>
      <c r="R38" s="57">
        <v>0</v>
      </c>
      <c r="S38" s="14">
        <f>SUM(L38+M38+N38+O38+P38+Q38+R38)</f>
        <v>50</v>
      </c>
    </row>
    <row r="39" spans="1:19" s="13" customFormat="1" ht="15.75" customHeight="1" x14ac:dyDescent="0.2">
      <c r="A39" s="45">
        <v>33</v>
      </c>
      <c r="B39" s="23" t="s">
        <v>401</v>
      </c>
      <c r="C39" s="24" t="s">
        <v>402</v>
      </c>
      <c r="D39" s="23" t="s">
        <v>403</v>
      </c>
      <c r="E39" s="24" t="s">
        <v>10</v>
      </c>
      <c r="F39" s="24">
        <v>38998</v>
      </c>
      <c r="G39" s="19" t="s">
        <v>17</v>
      </c>
      <c r="H39" s="29" t="s">
        <v>298</v>
      </c>
      <c r="I39" s="52">
        <v>10</v>
      </c>
      <c r="J39" s="23" t="s">
        <v>440</v>
      </c>
      <c r="K39" s="14"/>
      <c r="L39" s="14">
        <v>2</v>
      </c>
      <c r="M39" s="14">
        <v>9</v>
      </c>
      <c r="N39" s="14">
        <v>10</v>
      </c>
      <c r="O39" s="14">
        <v>2</v>
      </c>
      <c r="P39" s="14">
        <v>5</v>
      </c>
      <c r="Q39" s="14">
        <v>0</v>
      </c>
      <c r="R39" s="62">
        <v>21</v>
      </c>
      <c r="S39" s="14">
        <f>SUM(L39+M39+N39+O39+P39+Q39+R39)</f>
        <v>49</v>
      </c>
    </row>
    <row r="40" spans="1:19" s="13" customFormat="1" ht="15.75" customHeight="1" x14ac:dyDescent="0.2">
      <c r="A40" s="21">
        <v>34</v>
      </c>
      <c r="B40" s="17" t="s">
        <v>389</v>
      </c>
      <c r="C40" s="17" t="s">
        <v>390</v>
      </c>
      <c r="D40" s="17" t="s">
        <v>375</v>
      </c>
      <c r="E40" s="17" t="s">
        <v>10</v>
      </c>
      <c r="F40" s="18">
        <v>38989</v>
      </c>
      <c r="G40" s="19" t="s">
        <v>17</v>
      </c>
      <c r="H40" s="17" t="s">
        <v>271</v>
      </c>
      <c r="I40" s="38">
        <v>10</v>
      </c>
      <c r="J40" s="17" t="s">
        <v>439</v>
      </c>
      <c r="K40" s="55"/>
      <c r="L40" s="47">
        <v>2</v>
      </c>
      <c r="M40" s="47">
        <v>0</v>
      </c>
      <c r="N40" s="47">
        <v>10</v>
      </c>
      <c r="O40" s="47">
        <v>0</v>
      </c>
      <c r="P40" s="47">
        <v>0</v>
      </c>
      <c r="Q40" s="47">
        <v>0</v>
      </c>
      <c r="R40" s="57">
        <v>36</v>
      </c>
      <c r="S40" s="14">
        <f>SUM(L40+M40+N40+O40+P40+Q40+R40)</f>
        <v>48</v>
      </c>
    </row>
    <row r="41" spans="1:19" s="13" customFormat="1" ht="15.75" customHeight="1" x14ac:dyDescent="0.2">
      <c r="A41" s="45">
        <v>35</v>
      </c>
      <c r="B41" s="23" t="s">
        <v>398</v>
      </c>
      <c r="C41" s="24" t="s">
        <v>399</v>
      </c>
      <c r="D41" s="23" t="s">
        <v>72</v>
      </c>
      <c r="E41" s="24" t="s">
        <v>25</v>
      </c>
      <c r="F41" s="24">
        <v>38846</v>
      </c>
      <c r="G41" s="19" t="s">
        <v>17</v>
      </c>
      <c r="H41" s="29" t="s">
        <v>298</v>
      </c>
      <c r="I41" s="52">
        <v>10</v>
      </c>
      <c r="J41" s="23" t="s">
        <v>440</v>
      </c>
      <c r="K41" s="14"/>
      <c r="L41" s="14">
        <v>5</v>
      </c>
      <c r="M41" s="14">
        <v>6</v>
      </c>
      <c r="N41" s="14">
        <v>12</v>
      </c>
      <c r="O41" s="14">
        <v>2</v>
      </c>
      <c r="P41" s="14">
        <v>2</v>
      </c>
      <c r="Q41" s="14">
        <v>5</v>
      </c>
      <c r="R41" s="62">
        <v>15</v>
      </c>
      <c r="S41" s="14">
        <f>SUM(L41+M41+N41+O41+P41+Q41+R41)</f>
        <v>47</v>
      </c>
    </row>
    <row r="42" spans="1:19" ht="15.75" customHeight="1" x14ac:dyDescent="0.2">
      <c r="A42" s="21">
        <v>36</v>
      </c>
      <c r="B42" s="17" t="s">
        <v>445</v>
      </c>
      <c r="C42" s="17" t="s">
        <v>446</v>
      </c>
      <c r="D42" s="17" t="s">
        <v>447</v>
      </c>
      <c r="E42" s="17" t="s">
        <v>10</v>
      </c>
      <c r="F42" s="17"/>
      <c r="G42" s="19" t="s">
        <v>17</v>
      </c>
      <c r="H42" s="17" t="s">
        <v>444</v>
      </c>
      <c r="I42" s="17">
        <v>10</v>
      </c>
      <c r="J42" s="12"/>
      <c r="K42" s="12"/>
      <c r="L42" s="14">
        <v>4</v>
      </c>
      <c r="M42" s="14">
        <v>3</v>
      </c>
      <c r="N42" s="14">
        <v>12</v>
      </c>
      <c r="O42" s="14">
        <v>2</v>
      </c>
      <c r="P42" s="14">
        <v>6</v>
      </c>
      <c r="Q42" s="14">
        <v>0</v>
      </c>
      <c r="R42" s="62">
        <v>20</v>
      </c>
      <c r="S42" s="14">
        <f>SUM(L42+M42+N42+O42+P42+Q42+R42)</f>
        <v>47</v>
      </c>
    </row>
    <row r="43" spans="1:19" ht="15.75" customHeight="1" x14ac:dyDescent="0.2">
      <c r="A43" s="45">
        <v>37</v>
      </c>
      <c r="B43" s="67" t="s">
        <v>137</v>
      </c>
      <c r="C43" s="67" t="s">
        <v>112</v>
      </c>
      <c r="D43" s="67" t="s">
        <v>268</v>
      </c>
      <c r="E43" s="67" t="s">
        <v>10</v>
      </c>
      <c r="F43" s="68">
        <v>38868</v>
      </c>
      <c r="G43" s="19" t="s">
        <v>17</v>
      </c>
      <c r="H43" s="69" t="s">
        <v>157</v>
      </c>
      <c r="I43" s="38">
        <v>10</v>
      </c>
      <c r="J43" s="67" t="s">
        <v>232</v>
      </c>
      <c r="K43" s="55"/>
      <c r="L43" s="47">
        <v>4</v>
      </c>
      <c r="M43" s="47">
        <v>6</v>
      </c>
      <c r="N43" s="47">
        <v>12</v>
      </c>
      <c r="O43" s="47">
        <v>2</v>
      </c>
      <c r="P43" s="47">
        <v>6</v>
      </c>
      <c r="Q43" s="47">
        <v>5</v>
      </c>
      <c r="R43" s="57">
        <v>11</v>
      </c>
      <c r="S43" s="14">
        <f>SUM(L43+M43+N43+O43+P43+Q43+R43)</f>
        <v>46</v>
      </c>
    </row>
    <row r="44" spans="1:19" ht="15.75" customHeight="1" x14ac:dyDescent="0.2">
      <c r="A44" s="21">
        <v>38</v>
      </c>
      <c r="B44" s="17" t="s">
        <v>435</v>
      </c>
      <c r="C44" s="17" t="s">
        <v>344</v>
      </c>
      <c r="D44" s="17" t="s">
        <v>92</v>
      </c>
      <c r="E44" s="17" t="s">
        <v>25</v>
      </c>
      <c r="F44" s="17" t="s">
        <v>436</v>
      </c>
      <c r="G44" s="19" t="s">
        <v>17</v>
      </c>
      <c r="H44" s="33" t="s">
        <v>121</v>
      </c>
      <c r="I44" s="38">
        <v>10</v>
      </c>
      <c r="J44" s="17" t="s">
        <v>244</v>
      </c>
      <c r="K44" s="12"/>
      <c r="L44" s="14">
        <v>2</v>
      </c>
      <c r="M44" s="14">
        <v>0</v>
      </c>
      <c r="N44" s="14">
        <v>18</v>
      </c>
      <c r="O44" s="14">
        <v>2</v>
      </c>
      <c r="P44" s="14">
        <v>6</v>
      </c>
      <c r="Q44" s="14">
        <v>0</v>
      </c>
      <c r="R44" s="62">
        <v>18</v>
      </c>
      <c r="S44" s="14">
        <f>SUM(L44+M44+N44+O44+P44+Q44+R44)</f>
        <v>46</v>
      </c>
    </row>
    <row r="45" spans="1:19" ht="15.75" customHeight="1" x14ac:dyDescent="0.2">
      <c r="A45" s="45">
        <v>39</v>
      </c>
      <c r="B45" s="17" t="s">
        <v>429</v>
      </c>
      <c r="C45" s="17" t="s">
        <v>307</v>
      </c>
      <c r="D45" s="17" t="s">
        <v>430</v>
      </c>
      <c r="E45" s="17" t="s">
        <v>25</v>
      </c>
      <c r="F45" s="17" t="s">
        <v>431</v>
      </c>
      <c r="G45" s="19" t="s">
        <v>17</v>
      </c>
      <c r="H45" s="33" t="s">
        <v>121</v>
      </c>
      <c r="I45" s="38">
        <v>10</v>
      </c>
      <c r="J45" s="17" t="s">
        <v>244</v>
      </c>
      <c r="K45" s="12"/>
      <c r="L45" s="14">
        <v>3</v>
      </c>
      <c r="M45" s="14">
        <v>0</v>
      </c>
      <c r="N45" s="14">
        <v>14</v>
      </c>
      <c r="O45" s="14">
        <v>2</v>
      </c>
      <c r="P45" s="14">
        <v>0</v>
      </c>
      <c r="Q45" s="14">
        <v>0</v>
      </c>
      <c r="R45" s="62">
        <v>21</v>
      </c>
      <c r="S45" s="14">
        <f>SUM(L45+M45+N45+O45+P45+Q45+R45)</f>
        <v>40</v>
      </c>
    </row>
    <row r="46" spans="1:19" ht="15.75" customHeight="1" x14ac:dyDescent="0.2">
      <c r="A46" s="21">
        <v>40</v>
      </c>
      <c r="B46" s="17" t="s">
        <v>393</v>
      </c>
      <c r="C46" s="17" t="s">
        <v>394</v>
      </c>
      <c r="D46" s="17" t="s">
        <v>149</v>
      </c>
      <c r="E46" s="17" t="s">
        <v>25</v>
      </c>
      <c r="F46" s="18">
        <v>39129</v>
      </c>
      <c r="G46" s="19" t="s">
        <v>17</v>
      </c>
      <c r="H46" s="17" t="s">
        <v>55</v>
      </c>
      <c r="I46" s="38">
        <v>10</v>
      </c>
      <c r="J46" s="17" t="s">
        <v>354</v>
      </c>
      <c r="K46" s="55"/>
      <c r="L46" s="47">
        <v>4</v>
      </c>
      <c r="M46" s="47">
        <v>6</v>
      </c>
      <c r="N46" s="47">
        <v>4</v>
      </c>
      <c r="O46" s="47">
        <v>2</v>
      </c>
      <c r="P46" s="47">
        <v>3</v>
      </c>
      <c r="Q46" s="47">
        <v>0</v>
      </c>
      <c r="R46" s="57">
        <v>20</v>
      </c>
      <c r="S46" s="14">
        <f>SUM(L46+M46+N46+O46+P46+Q46+R46)</f>
        <v>39</v>
      </c>
    </row>
    <row r="47" spans="1:19" ht="15.75" customHeight="1" x14ac:dyDescent="0.2">
      <c r="A47" s="45">
        <v>41</v>
      </c>
      <c r="B47" s="64" t="s">
        <v>367</v>
      </c>
      <c r="C47" s="65" t="s">
        <v>138</v>
      </c>
      <c r="D47" s="65" t="s">
        <v>75</v>
      </c>
      <c r="E47" s="65" t="s">
        <v>10</v>
      </c>
      <c r="F47" s="66">
        <v>39071</v>
      </c>
      <c r="G47" s="19" t="s">
        <v>17</v>
      </c>
      <c r="H47" s="65" t="s">
        <v>366</v>
      </c>
      <c r="I47" s="38">
        <v>10</v>
      </c>
      <c r="J47" s="65" t="s">
        <v>437</v>
      </c>
      <c r="K47" s="55"/>
      <c r="L47" s="47">
        <v>4</v>
      </c>
      <c r="M47" s="47">
        <v>9</v>
      </c>
      <c r="N47" s="47">
        <v>12</v>
      </c>
      <c r="O47" s="47">
        <v>2</v>
      </c>
      <c r="P47" s="47">
        <v>2</v>
      </c>
      <c r="Q47" s="47">
        <v>5</v>
      </c>
      <c r="R47" s="57">
        <v>0</v>
      </c>
      <c r="S47" s="14">
        <f>SUM(L47+M47+N47+O47+P47+Q47+R47)</f>
        <v>34</v>
      </c>
    </row>
    <row r="48" spans="1:19" ht="15.75" customHeight="1" x14ac:dyDescent="0.2">
      <c r="A48" s="21">
        <v>42</v>
      </c>
      <c r="B48" s="17" t="s">
        <v>423</v>
      </c>
      <c r="C48" s="17" t="s">
        <v>249</v>
      </c>
      <c r="D48" s="17" t="s">
        <v>424</v>
      </c>
      <c r="E48" s="17" t="s">
        <v>25</v>
      </c>
      <c r="F48" s="17" t="s">
        <v>425</v>
      </c>
      <c r="G48" s="19" t="s">
        <v>17</v>
      </c>
      <c r="H48" s="33" t="s">
        <v>121</v>
      </c>
      <c r="I48" s="38">
        <v>10</v>
      </c>
      <c r="J48" s="17" t="s">
        <v>244</v>
      </c>
      <c r="K48" s="12"/>
      <c r="L48" s="14">
        <v>4</v>
      </c>
      <c r="M48" s="14">
        <v>6</v>
      </c>
      <c r="N48" s="14">
        <v>6</v>
      </c>
      <c r="O48" s="14">
        <v>2</v>
      </c>
      <c r="P48" s="14">
        <v>3</v>
      </c>
      <c r="Q48" s="14">
        <v>0</v>
      </c>
      <c r="R48" s="62">
        <v>12</v>
      </c>
      <c r="S48" s="14">
        <f>SUM(L48+M48+N48+O48+P48+Q48+R48)</f>
        <v>33</v>
      </c>
    </row>
    <row r="49" spans="1:19" ht="15.75" customHeight="1" x14ac:dyDescent="0.2">
      <c r="A49" s="45">
        <v>43</v>
      </c>
      <c r="B49" s="17" t="s">
        <v>432</v>
      </c>
      <c r="C49" s="17" t="s">
        <v>433</v>
      </c>
      <c r="D49" s="17" t="s">
        <v>304</v>
      </c>
      <c r="E49" s="17" t="s">
        <v>10</v>
      </c>
      <c r="F49" s="17" t="s">
        <v>434</v>
      </c>
      <c r="G49" s="19" t="s">
        <v>17</v>
      </c>
      <c r="H49" s="33" t="s">
        <v>121</v>
      </c>
      <c r="I49" s="38">
        <v>10</v>
      </c>
      <c r="J49" s="17" t="s">
        <v>244</v>
      </c>
      <c r="K49" s="12"/>
      <c r="L49" s="14">
        <v>3</v>
      </c>
      <c r="M49" s="14">
        <v>6</v>
      </c>
      <c r="N49" s="14">
        <v>8</v>
      </c>
      <c r="O49" s="14">
        <v>2</v>
      </c>
      <c r="P49" s="14">
        <v>4</v>
      </c>
      <c r="Q49" s="14">
        <v>0</v>
      </c>
      <c r="R49" s="62">
        <v>8</v>
      </c>
      <c r="S49" s="14">
        <f>SUM(L49+M49+N49+O49+P49+Q49+R49)</f>
        <v>31</v>
      </c>
    </row>
    <row r="50" spans="1:19" ht="15.75" customHeight="1" x14ac:dyDescent="0.2">
      <c r="A50" s="21">
        <v>44</v>
      </c>
      <c r="B50" s="38" t="s">
        <v>376</v>
      </c>
      <c r="C50" s="38" t="s">
        <v>377</v>
      </c>
      <c r="D50" s="38" t="s">
        <v>378</v>
      </c>
      <c r="E50" s="38" t="s">
        <v>10</v>
      </c>
      <c r="F50" s="36">
        <v>38903</v>
      </c>
      <c r="G50" s="19" t="s">
        <v>17</v>
      </c>
      <c r="H50" s="38" t="s">
        <v>373</v>
      </c>
      <c r="I50" s="38">
        <v>10</v>
      </c>
      <c r="J50" s="38" t="s">
        <v>438</v>
      </c>
      <c r="K50" s="55"/>
      <c r="L50" s="47">
        <v>3</v>
      </c>
      <c r="M50" s="47">
        <v>3</v>
      </c>
      <c r="N50" s="47">
        <v>10</v>
      </c>
      <c r="O50" s="47">
        <v>2</v>
      </c>
      <c r="P50" s="47">
        <v>6</v>
      </c>
      <c r="Q50" s="47">
        <v>0</v>
      </c>
      <c r="R50" s="57">
        <v>0</v>
      </c>
      <c r="S50" s="14">
        <f>SUM(L50+M50+N50+O50+P50+Q50+R50)</f>
        <v>24</v>
      </c>
    </row>
    <row r="51" spans="1:19" ht="15.75" customHeight="1" x14ac:dyDescent="0.2">
      <c r="A51" s="45">
        <v>45</v>
      </c>
      <c r="B51" s="38" t="s">
        <v>379</v>
      </c>
      <c r="C51" s="38" t="s">
        <v>380</v>
      </c>
      <c r="D51" s="38" t="s">
        <v>381</v>
      </c>
      <c r="E51" s="38" t="s">
        <v>25</v>
      </c>
      <c r="F51" s="36">
        <v>39177</v>
      </c>
      <c r="G51" s="19" t="s">
        <v>17</v>
      </c>
      <c r="H51" s="38" t="s">
        <v>373</v>
      </c>
      <c r="I51" s="38">
        <v>10</v>
      </c>
      <c r="J51" s="38" t="s">
        <v>438</v>
      </c>
      <c r="K51" s="55"/>
      <c r="L51" s="47">
        <v>6</v>
      </c>
      <c r="M51" s="47">
        <v>0</v>
      </c>
      <c r="N51" s="47">
        <v>10</v>
      </c>
      <c r="O51" s="47">
        <v>2</v>
      </c>
      <c r="P51" s="47">
        <v>5</v>
      </c>
      <c r="Q51" s="47">
        <v>0</v>
      </c>
      <c r="R51" s="57">
        <v>0</v>
      </c>
      <c r="S51" s="14">
        <f>SUM(L51+M51+N51+O51+P51+Q51+R51)</f>
        <v>23</v>
      </c>
    </row>
    <row r="52" spans="1:19" ht="15.75" customHeight="1" x14ac:dyDescent="0.2">
      <c r="L52" s="73"/>
      <c r="M52" s="73"/>
      <c r="N52" s="73"/>
      <c r="O52" s="73"/>
      <c r="P52" s="73"/>
      <c r="Q52" s="73"/>
      <c r="R52" s="73"/>
    </row>
    <row r="53" spans="1:19" ht="15.75" customHeight="1" x14ac:dyDescent="0.2">
      <c r="B53" s="94" t="s">
        <v>537</v>
      </c>
      <c r="C53" s="94" t="s">
        <v>538</v>
      </c>
      <c r="L53" s="73"/>
      <c r="M53" s="73"/>
      <c r="N53" s="73"/>
      <c r="O53" s="73"/>
      <c r="P53" s="73"/>
      <c r="Q53" s="73"/>
      <c r="R53" s="73"/>
    </row>
    <row r="55" spans="1:19" ht="15.75" customHeight="1" x14ac:dyDescent="0.2">
      <c r="B55" s="94" t="s">
        <v>539</v>
      </c>
      <c r="C55" s="94" t="s">
        <v>540</v>
      </c>
    </row>
    <row r="56" spans="1:19" ht="15.75" customHeight="1" x14ac:dyDescent="0.2">
      <c r="C56" s="94" t="s">
        <v>541</v>
      </c>
    </row>
    <row r="57" spans="1:19" ht="15.75" customHeight="1" x14ac:dyDescent="0.2">
      <c r="C57" s="94" t="s">
        <v>542</v>
      </c>
    </row>
    <row r="58" spans="1:19" ht="15.75" customHeight="1" x14ac:dyDescent="0.2">
      <c r="C58" s="94" t="s">
        <v>543</v>
      </c>
    </row>
    <row r="59" spans="1:19" ht="15.75" customHeight="1" x14ac:dyDescent="0.2">
      <c r="C59" s="94" t="s">
        <v>544</v>
      </c>
    </row>
    <row r="60" spans="1:19" ht="15.75" customHeight="1" x14ac:dyDescent="0.2">
      <c r="C60" s="94" t="s">
        <v>545</v>
      </c>
    </row>
    <row r="61" spans="1:19" ht="15.75" customHeight="1" x14ac:dyDescent="0.2">
      <c r="C61" s="94" t="s">
        <v>546</v>
      </c>
    </row>
    <row r="62" spans="1:19" ht="15.75" customHeight="1" x14ac:dyDescent="0.2">
      <c r="C62" s="94" t="s">
        <v>547</v>
      </c>
    </row>
    <row r="63" spans="1:19" ht="15.75" customHeight="1" x14ac:dyDescent="0.2">
      <c r="C63" s="94" t="s">
        <v>548</v>
      </c>
    </row>
    <row r="64" spans="1:19" ht="15.75" customHeight="1" x14ac:dyDescent="0.2">
      <c r="C64" s="94" t="s">
        <v>549</v>
      </c>
    </row>
  </sheetData>
  <sortState ref="A7:S53">
    <sortCondition descending="1" ref="S7:S53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66"/>
  <sheetViews>
    <sheetView tabSelected="1" zoomScale="115" zoomScaleNormal="115" workbookViewId="0">
      <selection activeCell="N14" sqref="N14"/>
    </sheetView>
  </sheetViews>
  <sheetFormatPr defaultColWidth="12.5703125" defaultRowHeight="15.75" customHeight="1" x14ac:dyDescent="0.2"/>
  <cols>
    <col min="1" max="1" width="3.5703125" customWidth="1"/>
    <col min="2" max="2" width="14.28515625" customWidth="1"/>
    <col min="5" max="5" width="3.28515625" customWidth="1"/>
    <col min="7" max="7" width="8.28515625" customWidth="1"/>
    <col min="9" max="9" width="4.42578125" customWidth="1"/>
    <col min="10" max="10" width="35.28515625" customWidth="1"/>
    <col min="12" max="19" width="5.7109375" customWidth="1"/>
  </cols>
  <sheetData>
    <row r="1" spans="1:20" ht="12.75" x14ac:dyDescent="0.2">
      <c r="A1" s="8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0"/>
      <c r="K1" s="15"/>
      <c r="L1" s="10"/>
      <c r="M1" s="10"/>
      <c r="N1" s="10"/>
      <c r="O1" s="10"/>
      <c r="P1" s="10"/>
      <c r="Q1" s="10"/>
      <c r="R1" s="10"/>
      <c r="S1" s="10"/>
    </row>
    <row r="2" spans="1:20" ht="12.75" x14ac:dyDescent="0.2">
      <c r="A2" s="10"/>
      <c r="B2" s="10" t="s">
        <v>2</v>
      </c>
      <c r="C2" s="9" t="s">
        <v>3</v>
      </c>
      <c r="D2" s="10" t="s">
        <v>0</v>
      </c>
      <c r="E2" s="10"/>
      <c r="F2" s="10"/>
      <c r="G2" s="10"/>
      <c r="H2" s="10"/>
      <c r="I2" s="10"/>
      <c r="J2" s="10"/>
      <c r="K2" s="15"/>
      <c r="L2" s="10"/>
      <c r="M2" s="10"/>
      <c r="N2" s="10"/>
      <c r="O2" s="10"/>
      <c r="P2" s="10"/>
      <c r="Q2" s="10"/>
      <c r="R2" s="10"/>
      <c r="S2" s="10"/>
    </row>
    <row r="3" spans="1:20" ht="12.75" x14ac:dyDescent="0.2">
      <c r="A3" s="10"/>
      <c r="B3" s="10" t="s">
        <v>4</v>
      </c>
      <c r="C3" s="5" t="s">
        <v>5</v>
      </c>
      <c r="D3" s="10"/>
      <c r="E3" s="10"/>
      <c r="F3" s="10"/>
      <c r="G3" s="10"/>
      <c r="H3" s="10"/>
      <c r="I3" s="10"/>
      <c r="J3" s="10"/>
      <c r="K3" s="15"/>
      <c r="L3" s="10"/>
      <c r="M3" s="10"/>
      <c r="N3" s="10"/>
      <c r="O3" s="10"/>
      <c r="P3" s="10"/>
      <c r="Q3" s="10"/>
      <c r="R3" s="10"/>
      <c r="S3" s="10"/>
    </row>
    <row r="4" spans="1:20" ht="12.75" x14ac:dyDescent="0.2">
      <c r="A4" s="10"/>
      <c r="B4" s="10" t="s">
        <v>6</v>
      </c>
      <c r="C4" s="10">
        <v>11</v>
      </c>
      <c r="D4" s="10"/>
      <c r="E4" s="10"/>
      <c r="F4" s="10"/>
      <c r="G4" s="10"/>
      <c r="H4" s="10"/>
      <c r="I4" s="10"/>
      <c r="J4" s="10"/>
      <c r="K4" s="15"/>
      <c r="L4" s="10"/>
      <c r="M4" s="10"/>
      <c r="N4" s="10"/>
      <c r="O4" s="10"/>
      <c r="P4" s="10"/>
      <c r="Q4" s="10"/>
      <c r="R4" s="10"/>
      <c r="S4" s="10"/>
    </row>
    <row r="5" spans="1:20" ht="12.75" x14ac:dyDescent="0.2">
      <c r="A5" s="10"/>
      <c r="B5" s="10" t="s">
        <v>7</v>
      </c>
      <c r="C5" s="10">
        <v>100</v>
      </c>
      <c r="D5" s="10"/>
      <c r="E5" s="10"/>
      <c r="F5" s="11"/>
      <c r="G5" s="10"/>
      <c r="H5" s="10"/>
      <c r="I5" s="10"/>
      <c r="J5" s="10"/>
      <c r="K5" s="15"/>
      <c r="L5" s="10"/>
      <c r="M5" s="10"/>
      <c r="N5" s="10"/>
      <c r="O5" s="10"/>
      <c r="P5" s="10"/>
      <c r="Q5" s="10"/>
      <c r="R5" s="10"/>
      <c r="S5" s="10"/>
    </row>
    <row r="6" spans="1:20" s="61" customFormat="1" ht="12.75" x14ac:dyDescent="0.2">
      <c r="A6" s="16" t="s">
        <v>11</v>
      </c>
      <c r="B6" s="16" t="s">
        <v>12</v>
      </c>
      <c r="C6" s="16" t="s">
        <v>13</v>
      </c>
      <c r="D6" s="16" t="s">
        <v>14</v>
      </c>
      <c r="E6" s="16" t="s">
        <v>15</v>
      </c>
      <c r="F6" s="16" t="s">
        <v>16</v>
      </c>
      <c r="G6" s="16" t="s">
        <v>17</v>
      </c>
      <c r="H6" s="16" t="s">
        <v>18</v>
      </c>
      <c r="I6" s="16" t="s">
        <v>6</v>
      </c>
      <c r="J6" s="16" t="s">
        <v>19</v>
      </c>
      <c r="K6" s="40" t="s">
        <v>20</v>
      </c>
      <c r="L6" s="40">
        <v>1</v>
      </c>
      <c r="M6" s="40">
        <v>2</v>
      </c>
      <c r="N6" s="40">
        <v>3</v>
      </c>
      <c r="O6" s="40">
        <v>4</v>
      </c>
      <c r="P6" s="40">
        <v>5</v>
      </c>
      <c r="Q6" s="40">
        <v>6</v>
      </c>
      <c r="R6" s="40">
        <v>7</v>
      </c>
      <c r="S6" s="42">
        <v>8</v>
      </c>
      <c r="T6" s="99" t="s">
        <v>21</v>
      </c>
    </row>
    <row r="7" spans="1:20" x14ac:dyDescent="0.2">
      <c r="A7" s="23">
        <v>1</v>
      </c>
      <c r="B7" s="23" t="s">
        <v>398</v>
      </c>
      <c r="C7" s="23" t="s">
        <v>470</v>
      </c>
      <c r="D7" s="23" t="s">
        <v>29</v>
      </c>
      <c r="E7" s="23" t="s">
        <v>25</v>
      </c>
      <c r="F7" s="24">
        <v>38539</v>
      </c>
      <c r="G7" s="19" t="s">
        <v>17</v>
      </c>
      <c r="H7" s="23" t="s">
        <v>471</v>
      </c>
      <c r="I7" s="23">
        <v>11</v>
      </c>
      <c r="J7" s="25" t="s">
        <v>127</v>
      </c>
      <c r="K7" s="95" t="s">
        <v>535</v>
      </c>
      <c r="L7" s="47">
        <v>5</v>
      </c>
      <c r="M7" s="47">
        <v>6</v>
      </c>
      <c r="N7" s="47">
        <v>8</v>
      </c>
      <c r="O7" s="47">
        <v>6</v>
      </c>
      <c r="P7" s="47">
        <v>0</v>
      </c>
      <c r="Q7" s="47">
        <v>20</v>
      </c>
      <c r="R7" s="47">
        <v>6</v>
      </c>
      <c r="S7" s="57">
        <v>40</v>
      </c>
      <c r="T7" s="14">
        <f>SUM(L7+M7+N7+O7+P7+Q7+R7+S7)</f>
        <v>91</v>
      </c>
    </row>
    <row r="8" spans="1:20" x14ac:dyDescent="0.2">
      <c r="A8" s="17">
        <v>2</v>
      </c>
      <c r="B8" s="17" t="s">
        <v>56</v>
      </c>
      <c r="C8" s="17" t="s">
        <v>369</v>
      </c>
      <c r="D8" s="17" t="s">
        <v>484</v>
      </c>
      <c r="E8" s="17" t="s">
        <v>25</v>
      </c>
      <c r="F8" s="18">
        <v>38575</v>
      </c>
      <c r="G8" s="19" t="s">
        <v>17</v>
      </c>
      <c r="H8" s="17" t="s">
        <v>271</v>
      </c>
      <c r="I8" s="17">
        <v>11</v>
      </c>
      <c r="J8" s="20" t="s">
        <v>351</v>
      </c>
      <c r="K8" s="84" t="s">
        <v>536</v>
      </c>
      <c r="L8" s="47">
        <v>6</v>
      </c>
      <c r="M8" s="47">
        <v>6</v>
      </c>
      <c r="N8" s="47">
        <v>6</v>
      </c>
      <c r="O8" s="47">
        <v>3</v>
      </c>
      <c r="P8" s="47">
        <v>5</v>
      </c>
      <c r="Q8" s="47">
        <v>22</v>
      </c>
      <c r="R8" s="47">
        <v>3</v>
      </c>
      <c r="S8" s="57">
        <v>36</v>
      </c>
      <c r="T8" s="14">
        <f>SUM(L8+M8+N8+O8+P8+Q8+R8+S8)</f>
        <v>87</v>
      </c>
    </row>
    <row r="9" spans="1:20" x14ac:dyDescent="0.2">
      <c r="A9" s="23">
        <v>3</v>
      </c>
      <c r="B9" s="17" t="s">
        <v>453</v>
      </c>
      <c r="C9" s="17" t="s">
        <v>454</v>
      </c>
      <c r="D9" s="17" t="s">
        <v>104</v>
      </c>
      <c r="E9" s="17" t="s">
        <v>25</v>
      </c>
      <c r="F9" s="18">
        <v>38520</v>
      </c>
      <c r="G9" s="19" t="s">
        <v>17</v>
      </c>
      <c r="H9" s="17" t="s">
        <v>26</v>
      </c>
      <c r="I9" s="17">
        <v>11</v>
      </c>
      <c r="J9" s="20" t="s">
        <v>124</v>
      </c>
      <c r="K9" s="84" t="s">
        <v>536</v>
      </c>
      <c r="L9" s="47">
        <v>7</v>
      </c>
      <c r="M9" s="47">
        <v>6</v>
      </c>
      <c r="N9" s="47">
        <v>8</v>
      </c>
      <c r="O9" s="47">
        <v>3</v>
      </c>
      <c r="P9" s="47">
        <v>5</v>
      </c>
      <c r="Q9" s="47">
        <v>20</v>
      </c>
      <c r="R9" s="47">
        <v>4</v>
      </c>
      <c r="S9" s="57">
        <v>32</v>
      </c>
      <c r="T9" s="14">
        <f>SUM(L9+M9+N9+O9+P9+Q9+R9+S9)</f>
        <v>85</v>
      </c>
    </row>
    <row r="10" spans="1:20" x14ac:dyDescent="0.2">
      <c r="A10" s="17">
        <v>4</v>
      </c>
      <c r="B10" s="23" t="s">
        <v>472</v>
      </c>
      <c r="C10" s="23" t="s">
        <v>28</v>
      </c>
      <c r="D10" s="23" t="s">
        <v>72</v>
      </c>
      <c r="E10" s="23" t="s">
        <v>25</v>
      </c>
      <c r="F10" s="24">
        <v>38505</v>
      </c>
      <c r="G10" s="19" t="s">
        <v>17</v>
      </c>
      <c r="H10" s="23" t="s">
        <v>471</v>
      </c>
      <c r="I10" s="23">
        <v>11</v>
      </c>
      <c r="J10" s="25" t="s">
        <v>127</v>
      </c>
      <c r="K10" s="84" t="s">
        <v>536</v>
      </c>
      <c r="L10" s="47">
        <v>7</v>
      </c>
      <c r="M10" s="47">
        <v>6</v>
      </c>
      <c r="N10" s="47">
        <v>8</v>
      </c>
      <c r="O10" s="47">
        <v>6</v>
      </c>
      <c r="P10" s="47">
        <v>0</v>
      </c>
      <c r="Q10" s="47">
        <v>18</v>
      </c>
      <c r="R10" s="47">
        <v>6</v>
      </c>
      <c r="S10" s="57">
        <v>32</v>
      </c>
      <c r="T10" s="14">
        <f>SUM(L10+M10+N10+O10+P10+Q10+R10+S10)</f>
        <v>83</v>
      </c>
    </row>
    <row r="11" spans="1:20" s="13" customFormat="1" x14ac:dyDescent="0.2">
      <c r="A11" s="23">
        <v>5</v>
      </c>
      <c r="B11" s="29" t="s">
        <v>489</v>
      </c>
      <c r="C11" s="29" t="s">
        <v>215</v>
      </c>
      <c r="D11" s="29" t="s">
        <v>345</v>
      </c>
      <c r="E11" s="23" t="s">
        <v>25</v>
      </c>
      <c r="F11" s="24">
        <v>38688</v>
      </c>
      <c r="G11" s="19" t="s">
        <v>17</v>
      </c>
      <c r="H11" s="23" t="s">
        <v>285</v>
      </c>
      <c r="I11" s="23">
        <v>11</v>
      </c>
      <c r="J11" s="30" t="s">
        <v>353</v>
      </c>
      <c r="K11" s="84" t="s">
        <v>536</v>
      </c>
      <c r="L11" s="14">
        <v>4</v>
      </c>
      <c r="M11" s="14">
        <v>6</v>
      </c>
      <c r="N11" s="14">
        <v>0</v>
      </c>
      <c r="O11" s="14">
        <v>5</v>
      </c>
      <c r="P11" s="14">
        <v>0</v>
      </c>
      <c r="Q11" s="14">
        <v>20</v>
      </c>
      <c r="R11" s="14">
        <v>6</v>
      </c>
      <c r="S11" s="62">
        <v>40</v>
      </c>
      <c r="T11" s="14">
        <f>SUM(L11+M11+N11+O11+P11+Q11+R11+S11)</f>
        <v>81</v>
      </c>
    </row>
    <row r="12" spans="1:20" s="13" customFormat="1" x14ac:dyDescent="0.2">
      <c r="A12" s="17">
        <v>6</v>
      </c>
      <c r="B12" s="21" t="s">
        <v>494</v>
      </c>
      <c r="C12" s="21" t="s">
        <v>316</v>
      </c>
      <c r="D12" s="21" t="s">
        <v>495</v>
      </c>
      <c r="E12" s="21" t="s">
        <v>25</v>
      </c>
      <c r="F12" s="22">
        <v>38741</v>
      </c>
      <c r="G12" s="19" t="s">
        <v>17</v>
      </c>
      <c r="H12" s="21" t="s">
        <v>63</v>
      </c>
      <c r="I12" s="17">
        <v>11</v>
      </c>
      <c r="J12" s="34" t="s">
        <v>238</v>
      </c>
      <c r="K12" s="84" t="s">
        <v>536</v>
      </c>
      <c r="L12" s="14">
        <v>4</v>
      </c>
      <c r="M12" s="14">
        <v>3</v>
      </c>
      <c r="N12" s="14">
        <v>2</v>
      </c>
      <c r="O12" s="14">
        <v>6</v>
      </c>
      <c r="P12" s="14">
        <v>4</v>
      </c>
      <c r="Q12" s="14">
        <v>20</v>
      </c>
      <c r="R12" s="14">
        <v>3</v>
      </c>
      <c r="S12" s="62">
        <v>36</v>
      </c>
      <c r="T12" s="14">
        <f>SUM(L12+M12+N12+O12+P12+Q12+R12+S12)</f>
        <v>78</v>
      </c>
    </row>
    <row r="13" spans="1:20" s="13" customFormat="1" x14ac:dyDescent="0.2">
      <c r="A13" s="23">
        <v>7</v>
      </c>
      <c r="B13" s="23" t="s">
        <v>476</v>
      </c>
      <c r="C13" s="23" t="s">
        <v>44</v>
      </c>
      <c r="D13" s="23" t="s">
        <v>216</v>
      </c>
      <c r="E13" s="23" t="s">
        <v>25</v>
      </c>
      <c r="F13" s="24">
        <v>38738</v>
      </c>
      <c r="G13" s="19" t="s">
        <v>17</v>
      </c>
      <c r="H13" s="23" t="s">
        <v>471</v>
      </c>
      <c r="I13" s="23">
        <v>11</v>
      </c>
      <c r="J13" s="25" t="s">
        <v>127</v>
      </c>
      <c r="K13" s="84" t="s">
        <v>536</v>
      </c>
      <c r="L13" s="47">
        <v>6</v>
      </c>
      <c r="M13" s="47">
        <v>4</v>
      </c>
      <c r="N13" s="47">
        <v>0</v>
      </c>
      <c r="O13" s="47">
        <v>3</v>
      </c>
      <c r="P13" s="47">
        <v>0</v>
      </c>
      <c r="Q13" s="47">
        <v>18</v>
      </c>
      <c r="R13" s="47">
        <v>6</v>
      </c>
      <c r="S13" s="57">
        <v>40</v>
      </c>
      <c r="T13" s="14">
        <f>SUM(L13+M13+N13+O13+P13+Q13+R13+S13)</f>
        <v>77</v>
      </c>
    </row>
    <row r="14" spans="1:20" s="13" customFormat="1" x14ac:dyDescent="0.2">
      <c r="A14" s="17">
        <v>8</v>
      </c>
      <c r="B14" s="21" t="s">
        <v>502</v>
      </c>
      <c r="C14" s="21" t="s">
        <v>292</v>
      </c>
      <c r="D14" s="21" t="s">
        <v>422</v>
      </c>
      <c r="E14" s="21" t="s">
        <v>25</v>
      </c>
      <c r="F14" s="22">
        <v>38480</v>
      </c>
      <c r="G14" s="19" t="s">
        <v>17</v>
      </c>
      <c r="H14" s="21" t="s">
        <v>63</v>
      </c>
      <c r="I14" s="17">
        <v>11</v>
      </c>
      <c r="J14" s="34" t="s">
        <v>238</v>
      </c>
      <c r="K14" s="84" t="s">
        <v>536</v>
      </c>
      <c r="L14" s="14">
        <v>4</v>
      </c>
      <c r="M14" s="14">
        <v>6</v>
      </c>
      <c r="N14" s="14">
        <v>0</v>
      </c>
      <c r="O14" s="14">
        <v>5</v>
      </c>
      <c r="P14" s="14">
        <v>0</v>
      </c>
      <c r="Q14" s="14">
        <v>18</v>
      </c>
      <c r="R14" s="14">
        <v>3</v>
      </c>
      <c r="S14" s="62">
        <v>40</v>
      </c>
      <c r="T14" s="14">
        <f>SUM(L14+M14+N14+O14+P14+Q14+R14+S14)</f>
        <v>76</v>
      </c>
    </row>
    <row r="15" spans="1:20" s="13" customFormat="1" x14ac:dyDescent="0.2">
      <c r="A15" s="23">
        <v>9</v>
      </c>
      <c r="B15" s="29" t="s">
        <v>511</v>
      </c>
      <c r="C15" s="29" t="s">
        <v>8</v>
      </c>
      <c r="D15" s="29" t="s">
        <v>512</v>
      </c>
      <c r="E15" s="23" t="s">
        <v>10</v>
      </c>
      <c r="F15" s="35">
        <v>38797</v>
      </c>
      <c r="G15" s="19" t="s">
        <v>17</v>
      </c>
      <c r="H15" s="23" t="s">
        <v>63</v>
      </c>
      <c r="I15" s="23">
        <v>11</v>
      </c>
      <c r="J15" s="30" t="s">
        <v>234</v>
      </c>
      <c r="K15" s="84" t="s">
        <v>536</v>
      </c>
      <c r="L15" s="14">
        <v>4</v>
      </c>
      <c r="M15" s="14">
        <v>6</v>
      </c>
      <c r="N15" s="14">
        <v>0</v>
      </c>
      <c r="O15" s="14">
        <v>6</v>
      </c>
      <c r="P15" s="14">
        <v>1</v>
      </c>
      <c r="Q15" s="14">
        <v>20</v>
      </c>
      <c r="R15" s="14">
        <v>3</v>
      </c>
      <c r="S15" s="62">
        <v>36</v>
      </c>
      <c r="T15" s="14">
        <f>SUM(L15+M15+N15+O15+P15+Q15+R15+S15)</f>
        <v>76</v>
      </c>
    </row>
    <row r="16" spans="1:20" s="13" customFormat="1" x14ac:dyDescent="0.2">
      <c r="A16" s="17">
        <v>10</v>
      </c>
      <c r="B16" s="21" t="s">
        <v>46</v>
      </c>
      <c r="C16" s="21" t="s">
        <v>71</v>
      </c>
      <c r="D16" s="21" t="s">
        <v>84</v>
      </c>
      <c r="E16" s="21" t="s">
        <v>25</v>
      </c>
      <c r="F16" s="22">
        <v>38892</v>
      </c>
      <c r="G16" s="19" t="s">
        <v>17</v>
      </c>
      <c r="H16" s="21" t="s">
        <v>63</v>
      </c>
      <c r="I16" s="17">
        <v>11</v>
      </c>
      <c r="J16" s="34" t="s">
        <v>238</v>
      </c>
      <c r="K16" s="84" t="s">
        <v>536</v>
      </c>
      <c r="L16" s="14">
        <v>6</v>
      </c>
      <c r="M16" s="14">
        <v>3</v>
      </c>
      <c r="N16" s="14">
        <v>0</v>
      </c>
      <c r="O16" s="14">
        <v>3</v>
      </c>
      <c r="P16" s="14">
        <v>4</v>
      </c>
      <c r="Q16" s="14">
        <v>20</v>
      </c>
      <c r="R16" s="14">
        <v>3</v>
      </c>
      <c r="S16" s="62">
        <v>36</v>
      </c>
      <c r="T16" s="14">
        <f>SUM(L16+M16+N16+O16+P16+Q16+R16+S16)</f>
        <v>75</v>
      </c>
    </row>
    <row r="17" spans="1:20" s="13" customFormat="1" x14ac:dyDescent="0.2">
      <c r="A17" s="23">
        <v>11</v>
      </c>
      <c r="B17" s="21" t="s">
        <v>506</v>
      </c>
      <c r="C17" s="21" t="s">
        <v>507</v>
      </c>
      <c r="D17" s="21" t="s">
        <v>29</v>
      </c>
      <c r="E17" s="21" t="s">
        <v>25</v>
      </c>
      <c r="F17" s="22">
        <v>38569</v>
      </c>
      <c r="G17" s="19" t="s">
        <v>17</v>
      </c>
      <c r="H17" s="21" t="s">
        <v>63</v>
      </c>
      <c r="I17" s="17">
        <v>11</v>
      </c>
      <c r="J17" s="34" t="s">
        <v>130</v>
      </c>
      <c r="K17" s="84" t="s">
        <v>536</v>
      </c>
      <c r="L17" s="14">
        <v>7</v>
      </c>
      <c r="M17" s="14">
        <v>6</v>
      </c>
      <c r="N17" s="14">
        <v>0</v>
      </c>
      <c r="O17" s="14">
        <v>5</v>
      </c>
      <c r="P17" s="14">
        <v>1</v>
      </c>
      <c r="Q17" s="14">
        <v>16</v>
      </c>
      <c r="R17" s="14">
        <v>6</v>
      </c>
      <c r="S17" s="62">
        <v>32</v>
      </c>
      <c r="T17" s="14">
        <f>SUM(L17+M17+N17+O17+P17+Q17+R17+S17)</f>
        <v>73</v>
      </c>
    </row>
    <row r="18" spans="1:20" s="13" customFormat="1" x14ac:dyDescent="0.2">
      <c r="A18" s="23">
        <v>12</v>
      </c>
      <c r="B18" s="45" t="s">
        <v>419</v>
      </c>
      <c r="C18" s="45" t="s">
        <v>273</v>
      </c>
      <c r="D18" s="45" t="s">
        <v>497</v>
      </c>
      <c r="E18" s="45" t="s">
        <v>10</v>
      </c>
      <c r="F18" s="46">
        <v>38596</v>
      </c>
      <c r="G18" s="19" t="s">
        <v>17</v>
      </c>
      <c r="H18" s="45" t="s">
        <v>63</v>
      </c>
      <c r="I18" s="23">
        <v>11</v>
      </c>
      <c r="J18" s="102" t="s">
        <v>238</v>
      </c>
      <c r="K18" s="95" t="s">
        <v>536</v>
      </c>
      <c r="L18" s="14">
        <v>0</v>
      </c>
      <c r="M18" s="14">
        <v>2</v>
      </c>
      <c r="N18" s="14">
        <v>1</v>
      </c>
      <c r="O18" s="14">
        <v>6</v>
      </c>
      <c r="P18" s="14">
        <v>0</v>
      </c>
      <c r="Q18" s="14">
        <v>22</v>
      </c>
      <c r="R18" s="14">
        <v>6</v>
      </c>
      <c r="S18" s="62">
        <v>36</v>
      </c>
      <c r="T18" s="14">
        <f>SUM(L18+M18+N18+O18+P18+Q18+R18+S18)</f>
        <v>73</v>
      </c>
    </row>
    <row r="19" spans="1:20" s="13" customFormat="1" x14ac:dyDescent="0.2">
      <c r="A19" s="23">
        <v>13</v>
      </c>
      <c r="B19" s="23" t="s">
        <v>473</v>
      </c>
      <c r="C19" s="23" t="s">
        <v>474</v>
      </c>
      <c r="D19" s="23" t="s">
        <v>475</v>
      </c>
      <c r="E19" s="23" t="s">
        <v>10</v>
      </c>
      <c r="F19" s="24">
        <v>38441</v>
      </c>
      <c r="G19" s="19" t="s">
        <v>17</v>
      </c>
      <c r="H19" s="23" t="s">
        <v>471</v>
      </c>
      <c r="I19" s="23">
        <v>11</v>
      </c>
      <c r="J19" s="25" t="s">
        <v>127</v>
      </c>
      <c r="K19" s="14"/>
      <c r="L19" s="47">
        <v>7</v>
      </c>
      <c r="M19" s="47">
        <v>6</v>
      </c>
      <c r="N19" s="47">
        <v>4</v>
      </c>
      <c r="O19" s="47">
        <v>6</v>
      </c>
      <c r="P19" s="47">
        <v>0</v>
      </c>
      <c r="Q19" s="47">
        <v>18</v>
      </c>
      <c r="R19" s="47">
        <v>6</v>
      </c>
      <c r="S19" s="57">
        <v>25</v>
      </c>
      <c r="T19" s="14">
        <f>SUM(L19+M19+N19+O19+P19+Q19+R19+S19)</f>
        <v>72</v>
      </c>
    </row>
    <row r="20" spans="1:20" s="13" customFormat="1" x14ac:dyDescent="0.2">
      <c r="A20" s="17">
        <v>14</v>
      </c>
      <c r="B20" s="21" t="s">
        <v>496</v>
      </c>
      <c r="C20" s="21" t="s">
        <v>28</v>
      </c>
      <c r="D20" s="21" t="s">
        <v>72</v>
      </c>
      <c r="E20" s="21" t="s">
        <v>25</v>
      </c>
      <c r="F20" s="22">
        <v>38575</v>
      </c>
      <c r="G20" s="19" t="s">
        <v>17</v>
      </c>
      <c r="H20" s="21" t="s">
        <v>63</v>
      </c>
      <c r="I20" s="17">
        <v>11</v>
      </c>
      <c r="J20" s="34" t="s">
        <v>238</v>
      </c>
      <c r="K20" s="12"/>
      <c r="L20" s="14">
        <v>3</v>
      </c>
      <c r="M20" s="14">
        <v>3</v>
      </c>
      <c r="N20" s="14">
        <v>0</v>
      </c>
      <c r="O20" s="14">
        <v>3</v>
      </c>
      <c r="P20" s="14">
        <v>0</v>
      </c>
      <c r="Q20" s="14">
        <v>20</v>
      </c>
      <c r="R20" s="14">
        <v>6</v>
      </c>
      <c r="S20" s="62">
        <v>36</v>
      </c>
      <c r="T20" s="14">
        <f>SUM(L20+M20+N20+O20+P20+Q20+R20+S20)</f>
        <v>71</v>
      </c>
    </row>
    <row r="21" spans="1:20" s="13" customFormat="1" x14ac:dyDescent="0.2">
      <c r="A21" s="23">
        <v>15</v>
      </c>
      <c r="B21" s="21" t="s">
        <v>500</v>
      </c>
      <c r="C21" s="21" t="s">
        <v>501</v>
      </c>
      <c r="D21" s="21" t="s">
        <v>61</v>
      </c>
      <c r="E21" s="21" t="s">
        <v>10</v>
      </c>
      <c r="F21" s="22">
        <v>38763</v>
      </c>
      <c r="G21" s="19" t="s">
        <v>17</v>
      </c>
      <c r="H21" s="21" t="s">
        <v>63</v>
      </c>
      <c r="I21" s="17">
        <v>11</v>
      </c>
      <c r="J21" s="34" t="s">
        <v>238</v>
      </c>
      <c r="K21" s="12"/>
      <c r="L21" s="14">
        <v>1</v>
      </c>
      <c r="M21" s="14">
        <v>3</v>
      </c>
      <c r="N21" s="14">
        <v>0</v>
      </c>
      <c r="O21" s="14">
        <v>5</v>
      </c>
      <c r="P21" s="14">
        <v>5</v>
      </c>
      <c r="Q21" s="14">
        <v>18</v>
      </c>
      <c r="R21" s="14">
        <v>6</v>
      </c>
      <c r="S21" s="62">
        <v>32</v>
      </c>
      <c r="T21" s="14">
        <f>SUM(L21+M21+N21+O21+P21+Q21+R21+S21)</f>
        <v>70</v>
      </c>
    </row>
    <row r="22" spans="1:20" s="13" customFormat="1" x14ac:dyDescent="0.2">
      <c r="A22" s="17">
        <v>16</v>
      </c>
      <c r="B22" s="33" t="s">
        <v>91</v>
      </c>
      <c r="C22" s="33" t="s">
        <v>323</v>
      </c>
      <c r="D22" s="33" t="s">
        <v>35</v>
      </c>
      <c r="E22" s="33" t="s">
        <v>25</v>
      </c>
      <c r="F22" s="18">
        <v>38810</v>
      </c>
      <c r="G22" s="19" t="s">
        <v>17</v>
      </c>
      <c r="H22" s="33" t="s">
        <v>108</v>
      </c>
      <c r="I22" s="17">
        <v>11</v>
      </c>
      <c r="J22" s="37" t="s">
        <v>242</v>
      </c>
      <c r="K22" s="12"/>
      <c r="L22" s="14">
        <v>4</v>
      </c>
      <c r="M22" s="14">
        <v>4</v>
      </c>
      <c r="N22" s="14">
        <v>0</v>
      </c>
      <c r="O22" s="14">
        <v>6</v>
      </c>
      <c r="P22" s="14">
        <v>0</v>
      </c>
      <c r="Q22" s="14">
        <v>16</v>
      </c>
      <c r="R22" s="14">
        <v>3</v>
      </c>
      <c r="S22" s="62">
        <v>36</v>
      </c>
      <c r="T22" s="14">
        <f>SUM(L22+M22+N22+O22+P22+Q22+R22+S22)</f>
        <v>69</v>
      </c>
    </row>
    <row r="23" spans="1:20" x14ac:dyDescent="0.2">
      <c r="A23" s="23">
        <v>17</v>
      </c>
      <c r="B23" s="17" t="s">
        <v>528</v>
      </c>
      <c r="C23" s="17" t="s">
        <v>394</v>
      </c>
      <c r="D23" s="17" t="s">
        <v>529</v>
      </c>
      <c r="E23" s="17" t="s">
        <v>25</v>
      </c>
      <c r="F23" s="17"/>
      <c r="G23" s="19" t="s">
        <v>17</v>
      </c>
      <c r="H23" s="17" t="s">
        <v>444</v>
      </c>
      <c r="I23" s="17">
        <v>11</v>
      </c>
      <c r="J23" s="20"/>
      <c r="K23" s="12"/>
      <c r="L23" s="14">
        <v>6</v>
      </c>
      <c r="M23" s="14">
        <v>4</v>
      </c>
      <c r="N23" s="14">
        <v>0</v>
      </c>
      <c r="O23" s="14">
        <v>3</v>
      </c>
      <c r="P23" s="14">
        <v>0</v>
      </c>
      <c r="Q23" s="14">
        <v>20</v>
      </c>
      <c r="R23" s="14">
        <v>6</v>
      </c>
      <c r="S23" s="62">
        <v>29</v>
      </c>
      <c r="T23" s="14">
        <f>SUM(L23+M23+N23+O23+P23+Q23+R23+S23)</f>
        <v>68</v>
      </c>
    </row>
    <row r="24" spans="1:20" x14ac:dyDescent="0.2">
      <c r="A24" s="17">
        <v>18</v>
      </c>
      <c r="B24" s="17" t="s">
        <v>522</v>
      </c>
      <c r="C24" s="17" t="s">
        <v>459</v>
      </c>
      <c r="D24" s="17" t="s">
        <v>61</v>
      </c>
      <c r="E24" s="17" t="s">
        <v>10</v>
      </c>
      <c r="F24" s="36">
        <v>38521</v>
      </c>
      <c r="G24" s="19" t="s">
        <v>17</v>
      </c>
      <c r="H24" s="17" t="s">
        <v>108</v>
      </c>
      <c r="I24" s="17">
        <v>11</v>
      </c>
      <c r="J24" s="20" t="s">
        <v>243</v>
      </c>
      <c r="K24" s="12"/>
      <c r="L24" s="14">
        <v>3</v>
      </c>
      <c r="M24" s="14">
        <v>6</v>
      </c>
      <c r="N24" s="14">
        <v>0</v>
      </c>
      <c r="O24" s="14">
        <v>5</v>
      </c>
      <c r="P24" s="14">
        <v>0</v>
      </c>
      <c r="Q24" s="14">
        <v>12</v>
      </c>
      <c r="R24" s="14">
        <v>6</v>
      </c>
      <c r="S24" s="62">
        <v>36</v>
      </c>
      <c r="T24" s="14">
        <f>SUM(L24+M24+N24+O24+P24+Q24+R24+S24)</f>
        <v>68</v>
      </c>
    </row>
    <row r="25" spans="1:20" x14ac:dyDescent="0.2">
      <c r="A25" s="23">
        <v>19</v>
      </c>
      <c r="B25" s="26" t="s">
        <v>458</v>
      </c>
      <c r="C25" s="26" t="s">
        <v>459</v>
      </c>
      <c r="D25" s="26" t="s">
        <v>61</v>
      </c>
      <c r="E25" s="26" t="s">
        <v>10</v>
      </c>
      <c r="F25" s="27">
        <v>38617</v>
      </c>
      <c r="G25" s="19" t="s">
        <v>17</v>
      </c>
      <c r="H25" s="26" t="s">
        <v>366</v>
      </c>
      <c r="I25" s="23">
        <v>11</v>
      </c>
      <c r="J25" s="28" t="s">
        <v>437</v>
      </c>
      <c r="K25" s="14"/>
      <c r="L25" s="47">
        <v>1</v>
      </c>
      <c r="M25" s="47">
        <v>6</v>
      </c>
      <c r="N25" s="47">
        <v>0</v>
      </c>
      <c r="O25" s="47">
        <v>6</v>
      </c>
      <c r="P25" s="47">
        <v>0</v>
      </c>
      <c r="Q25" s="47">
        <v>8</v>
      </c>
      <c r="R25" s="47">
        <v>6</v>
      </c>
      <c r="S25" s="57">
        <v>40</v>
      </c>
      <c r="T25" s="14">
        <f>SUM(L25+M25+N25+O25+P25+Q25+R25+S25)</f>
        <v>67</v>
      </c>
    </row>
    <row r="26" spans="1:20" x14ac:dyDescent="0.2">
      <c r="A26" s="17">
        <v>20</v>
      </c>
      <c r="B26" s="31" t="s">
        <v>457</v>
      </c>
      <c r="C26" s="32" t="s">
        <v>28</v>
      </c>
      <c r="D26" s="17" t="s">
        <v>35</v>
      </c>
      <c r="E26" s="32" t="s">
        <v>25</v>
      </c>
      <c r="F26" s="32">
        <v>39035</v>
      </c>
      <c r="G26" s="19" t="s">
        <v>17</v>
      </c>
      <c r="H26" s="29" t="s">
        <v>298</v>
      </c>
      <c r="I26" s="17">
        <v>11</v>
      </c>
      <c r="J26" s="20" t="s">
        <v>356</v>
      </c>
      <c r="K26" s="12"/>
      <c r="L26" s="14">
        <v>4</v>
      </c>
      <c r="M26" s="14">
        <v>2</v>
      </c>
      <c r="N26" s="14">
        <v>0</v>
      </c>
      <c r="O26" s="14">
        <v>6</v>
      </c>
      <c r="P26" s="14">
        <v>1</v>
      </c>
      <c r="Q26" s="14">
        <v>14</v>
      </c>
      <c r="R26" s="14">
        <v>3</v>
      </c>
      <c r="S26" s="62">
        <v>36</v>
      </c>
      <c r="T26" s="14">
        <f>SUM(L26+M26+N26+O26+P26+Q26+R26+S26)</f>
        <v>66</v>
      </c>
    </row>
    <row r="27" spans="1:20" x14ac:dyDescent="0.2">
      <c r="A27" s="23">
        <v>21</v>
      </c>
      <c r="B27" s="17" t="s">
        <v>487</v>
      </c>
      <c r="C27" s="17" t="s">
        <v>488</v>
      </c>
      <c r="D27" s="17" t="s">
        <v>66</v>
      </c>
      <c r="E27" s="17" t="s">
        <v>25</v>
      </c>
      <c r="F27" s="18">
        <v>38441</v>
      </c>
      <c r="G27" s="19" t="s">
        <v>17</v>
      </c>
      <c r="H27" s="17" t="s">
        <v>271</v>
      </c>
      <c r="I27" s="17">
        <v>11</v>
      </c>
      <c r="J27" s="20" t="s">
        <v>351</v>
      </c>
      <c r="K27" s="12"/>
      <c r="L27" s="14">
        <v>4</v>
      </c>
      <c r="M27" s="14">
        <v>2</v>
      </c>
      <c r="N27" s="14">
        <v>0</v>
      </c>
      <c r="O27" s="14">
        <v>6</v>
      </c>
      <c r="P27" s="14">
        <v>1</v>
      </c>
      <c r="Q27" s="14">
        <v>14</v>
      </c>
      <c r="R27" s="14">
        <v>6</v>
      </c>
      <c r="S27" s="62">
        <v>32</v>
      </c>
      <c r="T27" s="14">
        <f>SUM(L27+M27+N27+O27+P27+Q27+R27+S27)</f>
        <v>65</v>
      </c>
    </row>
    <row r="28" spans="1:20" x14ac:dyDescent="0.2">
      <c r="A28" s="17">
        <v>22</v>
      </c>
      <c r="B28" s="17" t="s">
        <v>513</v>
      </c>
      <c r="C28" s="17" t="s">
        <v>83</v>
      </c>
      <c r="D28" s="17" t="s">
        <v>58</v>
      </c>
      <c r="E28" s="17" t="s">
        <v>25</v>
      </c>
      <c r="F28" s="18">
        <v>38658</v>
      </c>
      <c r="G28" s="19" t="s">
        <v>17</v>
      </c>
      <c r="H28" s="17" t="s">
        <v>87</v>
      </c>
      <c r="I28" s="17">
        <v>11</v>
      </c>
      <c r="J28" s="20" t="s">
        <v>240</v>
      </c>
      <c r="K28" s="12"/>
      <c r="L28" s="14">
        <v>4</v>
      </c>
      <c r="M28" s="14">
        <v>4</v>
      </c>
      <c r="N28" s="14">
        <v>2</v>
      </c>
      <c r="O28" s="14">
        <v>6</v>
      </c>
      <c r="P28" s="14">
        <v>3</v>
      </c>
      <c r="Q28" s="14">
        <v>8</v>
      </c>
      <c r="R28" s="14">
        <v>0</v>
      </c>
      <c r="S28" s="62">
        <v>36</v>
      </c>
      <c r="T28" s="14">
        <f>SUM(L28+M28+N28+O28+P28+Q28+R28+S28)</f>
        <v>63</v>
      </c>
    </row>
    <row r="29" spans="1:20" s="13" customFormat="1" x14ac:dyDescent="0.2">
      <c r="A29" s="23">
        <v>23</v>
      </c>
      <c r="B29" s="17" t="s">
        <v>490</v>
      </c>
      <c r="C29" s="17" t="s">
        <v>491</v>
      </c>
      <c r="D29" s="17" t="s">
        <v>479</v>
      </c>
      <c r="E29" s="17" t="s">
        <v>10</v>
      </c>
      <c r="F29" s="18">
        <v>38531</v>
      </c>
      <c r="G29" s="19" t="s">
        <v>17</v>
      </c>
      <c r="H29" s="17" t="s">
        <v>55</v>
      </c>
      <c r="I29" s="17">
        <v>11</v>
      </c>
      <c r="J29" s="20" t="s">
        <v>533</v>
      </c>
      <c r="K29" s="12"/>
      <c r="L29" s="14">
        <v>4</v>
      </c>
      <c r="M29" s="14">
        <v>4</v>
      </c>
      <c r="N29" s="14">
        <v>6</v>
      </c>
      <c r="O29" s="14">
        <v>0</v>
      </c>
      <c r="P29" s="14">
        <v>1</v>
      </c>
      <c r="Q29" s="14">
        <v>14</v>
      </c>
      <c r="R29" s="14">
        <v>6</v>
      </c>
      <c r="S29" s="62">
        <v>28</v>
      </c>
      <c r="T29" s="14">
        <f>SUM(L29+M29+N29+O29+P29+Q29+R29+S29)</f>
        <v>63</v>
      </c>
    </row>
    <row r="30" spans="1:20" x14ac:dyDescent="0.2">
      <c r="A30" s="17">
        <v>24</v>
      </c>
      <c r="B30" s="17" t="s">
        <v>419</v>
      </c>
      <c r="C30" s="17" t="s">
        <v>449</v>
      </c>
      <c r="D30" s="17" t="s">
        <v>450</v>
      </c>
      <c r="E30" s="17" t="s">
        <v>10</v>
      </c>
      <c r="F30" s="18">
        <v>39140</v>
      </c>
      <c r="G30" s="19" t="s">
        <v>17</v>
      </c>
      <c r="H30" s="17" t="s">
        <v>26</v>
      </c>
      <c r="I30" s="17">
        <v>11</v>
      </c>
      <c r="J30" s="20" t="s">
        <v>124</v>
      </c>
      <c r="K30" s="12"/>
      <c r="L30" s="47">
        <v>5</v>
      </c>
      <c r="M30" s="47">
        <v>1</v>
      </c>
      <c r="N30" s="47">
        <v>0</v>
      </c>
      <c r="O30" s="47">
        <v>6</v>
      </c>
      <c r="P30" s="47">
        <v>0</v>
      </c>
      <c r="Q30" s="47">
        <v>16</v>
      </c>
      <c r="R30" s="47">
        <v>6</v>
      </c>
      <c r="S30" s="57">
        <v>28</v>
      </c>
      <c r="T30" s="14">
        <f>SUM(L30+M30+N30+O30+P30+Q30+R30+S30)</f>
        <v>62</v>
      </c>
    </row>
    <row r="31" spans="1:20" x14ac:dyDescent="0.2">
      <c r="A31" s="23">
        <v>25</v>
      </c>
      <c r="B31" s="17" t="s">
        <v>481</v>
      </c>
      <c r="C31" s="17" t="s">
        <v>482</v>
      </c>
      <c r="D31" s="17" t="s">
        <v>483</v>
      </c>
      <c r="E31" s="17" t="s">
        <v>10</v>
      </c>
      <c r="F31" s="18">
        <v>38699</v>
      </c>
      <c r="G31" s="19" t="s">
        <v>17</v>
      </c>
      <c r="H31" s="17" t="s">
        <v>480</v>
      </c>
      <c r="I31" s="17">
        <v>11</v>
      </c>
      <c r="J31" s="20" t="s">
        <v>532</v>
      </c>
      <c r="K31" s="12"/>
      <c r="L31" s="47">
        <v>4</v>
      </c>
      <c r="M31" s="47">
        <v>2</v>
      </c>
      <c r="N31" s="47">
        <v>0</v>
      </c>
      <c r="O31" s="47">
        <v>5</v>
      </c>
      <c r="P31" s="47">
        <v>0</v>
      </c>
      <c r="Q31" s="47">
        <v>12</v>
      </c>
      <c r="R31" s="47">
        <v>6</v>
      </c>
      <c r="S31" s="57">
        <v>33</v>
      </c>
      <c r="T31" s="14">
        <f>SUM(L31+M31+N31+O31+P31+Q31+R31+S31)</f>
        <v>62</v>
      </c>
    </row>
    <row r="32" spans="1:20" x14ac:dyDescent="0.2">
      <c r="A32" s="17">
        <v>26</v>
      </c>
      <c r="B32" s="23" t="s">
        <v>463</v>
      </c>
      <c r="C32" s="23" t="s">
        <v>464</v>
      </c>
      <c r="D32" s="23" t="s">
        <v>465</v>
      </c>
      <c r="E32" s="23" t="s">
        <v>10</v>
      </c>
      <c r="F32" s="24">
        <v>38675</v>
      </c>
      <c r="G32" s="19" t="s">
        <v>17</v>
      </c>
      <c r="H32" s="23" t="s">
        <v>466</v>
      </c>
      <c r="I32" s="23">
        <v>11</v>
      </c>
      <c r="J32" s="25" t="s">
        <v>531</v>
      </c>
      <c r="K32" s="14"/>
      <c r="L32" s="47">
        <v>3</v>
      </c>
      <c r="M32" s="47">
        <v>6</v>
      </c>
      <c r="N32" s="47">
        <v>0</v>
      </c>
      <c r="O32" s="47">
        <v>0</v>
      </c>
      <c r="P32" s="47">
        <v>0</v>
      </c>
      <c r="Q32" s="47">
        <v>12</v>
      </c>
      <c r="R32" s="47">
        <v>3</v>
      </c>
      <c r="S32" s="57">
        <v>36</v>
      </c>
      <c r="T32" s="14">
        <f>SUM(L32+M32+N32+O32+P32+Q32+R32+S32)</f>
        <v>60</v>
      </c>
    </row>
    <row r="33" spans="1:20" x14ac:dyDescent="0.2">
      <c r="A33" s="23">
        <v>27</v>
      </c>
      <c r="B33" s="17" t="s">
        <v>515</v>
      </c>
      <c r="C33" s="17" t="s">
        <v>516</v>
      </c>
      <c r="D33" s="17" t="s">
        <v>517</v>
      </c>
      <c r="E33" s="17" t="s">
        <v>25</v>
      </c>
      <c r="F33" s="18">
        <v>38489</v>
      </c>
      <c r="G33" s="19" t="s">
        <v>17</v>
      </c>
      <c r="H33" s="17" t="s">
        <v>87</v>
      </c>
      <c r="I33" s="17">
        <v>11</v>
      </c>
      <c r="J33" s="20" t="s">
        <v>240</v>
      </c>
      <c r="K33" s="12"/>
      <c r="L33" s="14">
        <v>5</v>
      </c>
      <c r="M33" s="14">
        <v>4</v>
      </c>
      <c r="N33" s="14">
        <v>4</v>
      </c>
      <c r="O33" s="14">
        <v>6</v>
      </c>
      <c r="P33" s="14">
        <v>1</v>
      </c>
      <c r="Q33" s="14">
        <v>14</v>
      </c>
      <c r="R33" s="14">
        <v>0</v>
      </c>
      <c r="S33" s="62">
        <v>25</v>
      </c>
      <c r="T33" s="14">
        <f>SUM(L33+M33+N33+O33+P33+Q33+R33+S33)</f>
        <v>59</v>
      </c>
    </row>
    <row r="34" spans="1:20" x14ac:dyDescent="0.2">
      <c r="A34" s="17">
        <v>28</v>
      </c>
      <c r="B34" s="33" t="s">
        <v>492</v>
      </c>
      <c r="C34" s="33" t="s">
        <v>493</v>
      </c>
      <c r="D34" s="33" t="s">
        <v>61</v>
      </c>
      <c r="E34" s="33" t="s">
        <v>10</v>
      </c>
      <c r="F34" s="18">
        <v>38525</v>
      </c>
      <c r="G34" s="19" t="s">
        <v>17</v>
      </c>
      <c r="H34" s="17" t="s">
        <v>193</v>
      </c>
      <c r="I34" s="17">
        <v>11</v>
      </c>
      <c r="J34" s="20" t="s">
        <v>236</v>
      </c>
      <c r="K34" s="12"/>
      <c r="L34" s="14">
        <v>3</v>
      </c>
      <c r="M34" s="14">
        <v>4</v>
      </c>
      <c r="N34" s="14">
        <v>0</v>
      </c>
      <c r="O34" s="14">
        <v>5</v>
      </c>
      <c r="P34" s="14">
        <v>1</v>
      </c>
      <c r="Q34" s="14">
        <v>18</v>
      </c>
      <c r="R34" s="14">
        <v>3</v>
      </c>
      <c r="S34" s="62">
        <v>22</v>
      </c>
      <c r="T34" s="14">
        <f>SUM(L34+M34+N34+O34+P34+Q34+R34+S34)</f>
        <v>56</v>
      </c>
    </row>
    <row r="35" spans="1:20" x14ac:dyDescent="0.2">
      <c r="A35" s="23">
        <v>29</v>
      </c>
      <c r="B35" s="21" t="s">
        <v>451</v>
      </c>
      <c r="C35" s="21" t="s">
        <v>452</v>
      </c>
      <c r="D35" s="21" t="s">
        <v>58</v>
      </c>
      <c r="E35" s="21" t="s">
        <v>25</v>
      </c>
      <c r="F35" s="22">
        <v>44648</v>
      </c>
      <c r="G35" s="19" t="s">
        <v>17</v>
      </c>
      <c r="H35" s="17" t="s">
        <v>26</v>
      </c>
      <c r="I35" s="17">
        <v>11</v>
      </c>
      <c r="J35" s="20" t="s">
        <v>124</v>
      </c>
      <c r="K35" s="12"/>
      <c r="L35" s="47">
        <v>5</v>
      </c>
      <c r="M35" s="47">
        <v>4</v>
      </c>
      <c r="N35" s="47">
        <v>0</v>
      </c>
      <c r="O35" s="47">
        <v>0</v>
      </c>
      <c r="P35" s="47">
        <v>0</v>
      </c>
      <c r="Q35" s="47">
        <v>16</v>
      </c>
      <c r="R35" s="47">
        <v>3</v>
      </c>
      <c r="S35" s="57">
        <v>28</v>
      </c>
      <c r="T35" s="14">
        <f>SUM(L35+M35+N35+O35+P35+Q35+R35+S35)</f>
        <v>56</v>
      </c>
    </row>
    <row r="36" spans="1:20" x14ac:dyDescent="0.2">
      <c r="A36" s="17">
        <v>30</v>
      </c>
      <c r="B36" s="17" t="s">
        <v>514</v>
      </c>
      <c r="C36" s="17" t="s">
        <v>249</v>
      </c>
      <c r="D36" s="17" t="s">
        <v>66</v>
      </c>
      <c r="E36" s="17" t="s">
        <v>25</v>
      </c>
      <c r="F36" s="18">
        <v>38684</v>
      </c>
      <c r="G36" s="19" t="s">
        <v>17</v>
      </c>
      <c r="H36" s="17" t="s">
        <v>87</v>
      </c>
      <c r="I36" s="17">
        <v>11</v>
      </c>
      <c r="J36" s="20" t="s">
        <v>240</v>
      </c>
      <c r="K36" s="12"/>
      <c r="L36" s="14">
        <v>5</v>
      </c>
      <c r="M36" s="14">
        <v>4</v>
      </c>
      <c r="N36" s="14">
        <v>0</v>
      </c>
      <c r="O36" s="14">
        <v>5</v>
      </c>
      <c r="P36" s="14">
        <v>1</v>
      </c>
      <c r="Q36" s="14">
        <v>12</v>
      </c>
      <c r="R36" s="14">
        <v>4</v>
      </c>
      <c r="S36" s="62">
        <v>25</v>
      </c>
      <c r="T36" s="14">
        <f>SUM(L36+M36+N36+O36+P36+Q36+R36+S36)</f>
        <v>56</v>
      </c>
    </row>
    <row r="37" spans="1:20" x14ac:dyDescent="0.2">
      <c r="A37" s="23">
        <v>31</v>
      </c>
      <c r="B37" s="17" t="s">
        <v>525</v>
      </c>
      <c r="C37" s="17" t="s">
        <v>387</v>
      </c>
      <c r="D37" s="17" t="s">
        <v>526</v>
      </c>
      <c r="E37" s="17" t="s">
        <v>25</v>
      </c>
      <c r="F37" s="17"/>
      <c r="G37" s="19" t="s">
        <v>17</v>
      </c>
      <c r="H37" s="17" t="s">
        <v>444</v>
      </c>
      <c r="I37" s="17">
        <v>11</v>
      </c>
      <c r="J37" s="20"/>
      <c r="K37" s="12"/>
      <c r="L37" s="14">
        <v>5</v>
      </c>
      <c r="M37" s="14">
        <v>3</v>
      </c>
      <c r="N37" s="14">
        <v>0</v>
      </c>
      <c r="O37" s="14">
        <v>3</v>
      </c>
      <c r="P37" s="14">
        <v>3</v>
      </c>
      <c r="Q37" s="14">
        <v>16</v>
      </c>
      <c r="R37" s="14">
        <v>3</v>
      </c>
      <c r="S37" s="62">
        <v>22</v>
      </c>
      <c r="T37" s="14">
        <f>SUM(L37+M37+N37+O37+P37+Q37+R37+S37)</f>
        <v>55</v>
      </c>
    </row>
    <row r="38" spans="1:20" x14ac:dyDescent="0.2">
      <c r="A38" s="17">
        <v>32</v>
      </c>
      <c r="B38" s="21" t="s">
        <v>499</v>
      </c>
      <c r="C38" s="21" t="s">
        <v>454</v>
      </c>
      <c r="D38" s="21" t="s">
        <v>72</v>
      </c>
      <c r="E38" s="21" t="s">
        <v>25</v>
      </c>
      <c r="F38" s="22">
        <v>38694</v>
      </c>
      <c r="G38" s="19" t="s">
        <v>17</v>
      </c>
      <c r="H38" s="21" t="s">
        <v>63</v>
      </c>
      <c r="I38" s="17">
        <v>11</v>
      </c>
      <c r="J38" s="34" t="s">
        <v>238</v>
      </c>
      <c r="K38" s="12"/>
      <c r="L38" s="14">
        <v>4</v>
      </c>
      <c r="M38" s="14">
        <v>6</v>
      </c>
      <c r="N38" s="14">
        <v>0</v>
      </c>
      <c r="O38" s="14">
        <v>6</v>
      </c>
      <c r="P38" s="14">
        <v>0</v>
      </c>
      <c r="Q38" s="14">
        <v>9</v>
      </c>
      <c r="R38" s="14">
        <v>0</v>
      </c>
      <c r="S38" s="62">
        <v>29</v>
      </c>
      <c r="T38" s="14">
        <f>SUM(L38+M38+N38+O38+P38+Q38+R38+S38)</f>
        <v>54</v>
      </c>
    </row>
    <row r="39" spans="1:20" x14ac:dyDescent="0.2">
      <c r="A39" s="23">
        <v>33</v>
      </c>
      <c r="B39" s="21" t="s">
        <v>46</v>
      </c>
      <c r="C39" s="21" t="s">
        <v>503</v>
      </c>
      <c r="D39" s="21" t="s">
        <v>104</v>
      </c>
      <c r="E39" s="21" t="s">
        <v>25</v>
      </c>
      <c r="F39" s="22">
        <v>38486</v>
      </c>
      <c r="G39" s="19" t="s">
        <v>17</v>
      </c>
      <c r="H39" s="21" t="s">
        <v>63</v>
      </c>
      <c r="I39" s="17">
        <v>11</v>
      </c>
      <c r="J39" s="34" t="s">
        <v>238</v>
      </c>
      <c r="K39" s="12"/>
      <c r="L39" s="14">
        <v>6</v>
      </c>
      <c r="M39" s="14">
        <v>6</v>
      </c>
      <c r="N39" s="14">
        <v>0</v>
      </c>
      <c r="O39" s="14">
        <v>6</v>
      </c>
      <c r="P39" s="14">
        <v>5</v>
      </c>
      <c r="Q39" s="14">
        <v>18</v>
      </c>
      <c r="R39" s="14">
        <v>6</v>
      </c>
      <c r="S39" s="62">
        <v>6</v>
      </c>
      <c r="T39" s="14">
        <f>SUM(L39+M39+N39+O39+P39+Q39+R39+S39)</f>
        <v>53</v>
      </c>
    </row>
    <row r="40" spans="1:20" x14ac:dyDescent="0.2">
      <c r="A40" s="17">
        <v>34</v>
      </c>
      <c r="B40" s="26" t="s">
        <v>460</v>
      </c>
      <c r="C40" s="26" t="s">
        <v>461</v>
      </c>
      <c r="D40" s="26" t="s">
        <v>32</v>
      </c>
      <c r="E40" s="26" t="s">
        <v>25</v>
      </c>
      <c r="F40" s="27">
        <v>38770</v>
      </c>
      <c r="G40" s="19" t="s">
        <v>17</v>
      </c>
      <c r="H40" s="26" t="s">
        <v>366</v>
      </c>
      <c r="I40" s="23">
        <v>11</v>
      </c>
      <c r="J40" s="28" t="s">
        <v>437</v>
      </c>
      <c r="K40" s="14"/>
      <c r="L40" s="47">
        <v>3</v>
      </c>
      <c r="M40" s="47">
        <v>2</v>
      </c>
      <c r="N40" s="47">
        <v>0</v>
      </c>
      <c r="O40" s="47">
        <v>0</v>
      </c>
      <c r="P40" s="47">
        <v>0</v>
      </c>
      <c r="Q40" s="47">
        <v>12</v>
      </c>
      <c r="R40" s="47">
        <v>0</v>
      </c>
      <c r="S40" s="57">
        <v>36</v>
      </c>
      <c r="T40" s="14">
        <f>SUM(L40+M40+N40+O40+P40+Q40+R40+S40)</f>
        <v>53</v>
      </c>
    </row>
    <row r="41" spans="1:20" x14ac:dyDescent="0.2">
      <c r="A41" s="23">
        <v>35</v>
      </c>
      <c r="B41" s="17" t="s">
        <v>523</v>
      </c>
      <c r="C41" s="17" t="s">
        <v>297</v>
      </c>
      <c r="D41" s="17" t="s">
        <v>524</v>
      </c>
      <c r="E41" s="33" t="s">
        <v>25</v>
      </c>
      <c r="F41" s="18">
        <v>38804</v>
      </c>
      <c r="G41" s="19" t="s">
        <v>17</v>
      </c>
      <c r="H41" s="33" t="s">
        <v>108</v>
      </c>
      <c r="I41" s="17">
        <v>11</v>
      </c>
      <c r="J41" s="37" t="s">
        <v>242</v>
      </c>
      <c r="K41" s="12"/>
      <c r="L41" s="14">
        <v>1</v>
      </c>
      <c r="M41" s="14">
        <v>1</v>
      </c>
      <c r="N41" s="14">
        <v>0</v>
      </c>
      <c r="O41" s="14">
        <v>3</v>
      </c>
      <c r="P41" s="14">
        <v>0</v>
      </c>
      <c r="Q41" s="14">
        <v>5</v>
      </c>
      <c r="R41" s="14">
        <v>6</v>
      </c>
      <c r="S41" s="62">
        <v>36</v>
      </c>
      <c r="T41" s="14">
        <f>SUM(L41+M41+N41+O41+P41+Q41+R41+S41)</f>
        <v>52</v>
      </c>
    </row>
    <row r="42" spans="1:20" x14ac:dyDescent="0.2">
      <c r="A42" s="17">
        <v>36</v>
      </c>
      <c r="B42" s="23" t="s">
        <v>462</v>
      </c>
      <c r="C42" s="23" t="s">
        <v>253</v>
      </c>
      <c r="D42" s="23" t="s">
        <v>92</v>
      </c>
      <c r="E42" s="23" t="s">
        <v>25</v>
      </c>
      <c r="F42" s="24">
        <v>38496</v>
      </c>
      <c r="G42" s="19" t="s">
        <v>17</v>
      </c>
      <c r="H42" s="23" t="s">
        <v>254</v>
      </c>
      <c r="I42" s="23">
        <v>11</v>
      </c>
      <c r="J42" s="25" t="s">
        <v>530</v>
      </c>
      <c r="K42" s="14"/>
      <c r="L42" s="47">
        <v>4</v>
      </c>
      <c r="M42" s="47">
        <v>2</v>
      </c>
      <c r="N42" s="47">
        <v>0</v>
      </c>
      <c r="O42" s="47">
        <v>3</v>
      </c>
      <c r="P42" s="47">
        <v>0</v>
      </c>
      <c r="Q42" s="47">
        <v>12</v>
      </c>
      <c r="R42" s="47">
        <v>3</v>
      </c>
      <c r="S42" s="57">
        <v>25</v>
      </c>
      <c r="T42" s="14">
        <f>SUM(L42+M42+N42+O42+P42+Q42+R42+S42)</f>
        <v>49</v>
      </c>
    </row>
    <row r="43" spans="1:20" x14ac:dyDescent="0.2">
      <c r="A43" s="23">
        <v>37</v>
      </c>
      <c r="B43" s="17" t="s">
        <v>520</v>
      </c>
      <c r="C43" s="17" t="s">
        <v>521</v>
      </c>
      <c r="D43" s="17" t="s">
        <v>406</v>
      </c>
      <c r="E43" s="17" t="s">
        <v>10</v>
      </c>
      <c r="F43" s="18">
        <v>38413</v>
      </c>
      <c r="G43" s="19" t="s">
        <v>17</v>
      </c>
      <c r="H43" s="17" t="s">
        <v>108</v>
      </c>
      <c r="I43" s="17">
        <v>11</v>
      </c>
      <c r="J43" s="20" t="s">
        <v>242</v>
      </c>
      <c r="K43" s="12"/>
      <c r="L43" s="14">
        <v>2</v>
      </c>
      <c r="M43" s="14">
        <v>3</v>
      </c>
      <c r="N43" s="14">
        <v>0</v>
      </c>
      <c r="O43" s="14">
        <v>3</v>
      </c>
      <c r="P43" s="14">
        <v>0</v>
      </c>
      <c r="Q43" s="14">
        <v>8</v>
      </c>
      <c r="R43" s="14">
        <v>0</v>
      </c>
      <c r="S43" s="62">
        <v>32</v>
      </c>
      <c r="T43" s="14">
        <f>SUM(L43+M43+N43+O43+P43+Q43+R43+S43)</f>
        <v>48</v>
      </c>
    </row>
    <row r="44" spans="1:20" x14ac:dyDescent="0.2">
      <c r="A44" s="17">
        <v>38</v>
      </c>
      <c r="B44" s="21" t="s">
        <v>498</v>
      </c>
      <c r="C44" s="21" t="s">
        <v>259</v>
      </c>
      <c r="D44" s="21" t="s">
        <v>29</v>
      </c>
      <c r="E44" s="21" t="s">
        <v>25</v>
      </c>
      <c r="F44" s="22">
        <v>38951</v>
      </c>
      <c r="G44" s="19" t="s">
        <v>17</v>
      </c>
      <c r="H44" s="21" t="s">
        <v>63</v>
      </c>
      <c r="I44" s="17">
        <v>11</v>
      </c>
      <c r="J44" s="34" t="s">
        <v>441</v>
      </c>
      <c r="K44" s="12"/>
      <c r="L44" s="14">
        <v>2</v>
      </c>
      <c r="M44" s="14">
        <v>2</v>
      </c>
      <c r="N44" s="14">
        <v>0</v>
      </c>
      <c r="O44" s="14">
        <v>3</v>
      </c>
      <c r="P44" s="14">
        <v>0</v>
      </c>
      <c r="Q44" s="14">
        <v>12</v>
      </c>
      <c r="R44" s="14">
        <v>3</v>
      </c>
      <c r="S44" s="62">
        <v>25</v>
      </c>
      <c r="T44" s="14">
        <f>SUM(L44+M44+N44+O44+P44+Q44+R44+S44)</f>
        <v>47</v>
      </c>
    </row>
    <row r="45" spans="1:20" x14ac:dyDescent="0.2">
      <c r="A45" s="23">
        <v>39</v>
      </c>
      <c r="B45" s="21" t="s">
        <v>508</v>
      </c>
      <c r="C45" s="21" t="s">
        <v>509</v>
      </c>
      <c r="D45" s="21" t="s">
        <v>510</v>
      </c>
      <c r="E45" s="21" t="s">
        <v>10</v>
      </c>
      <c r="F45" s="22">
        <v>38549</v>
      </c>
      <c r="G45" s="19" t="s">
        <v>17</v>
      </c>
      <c r="H45" s="21" t="s">
        <v>63</v>
      </c>
      <c r="I45" s="17">
        <v>11</v>
      </c>
      <c r="J45" s="34" t="s">
        <v>238</v>
      </c>
      <c r="K45" s="12"/>
      <c r="L45" s="14">
        <v>4</v>
      </c>
      <c r="M45" s="14">
        <v>2</v>
      </c>
      <c r="N45" s="14">
        <v>0</v>
      </c>
      <c r="O45" s="14">
        <v>3</v>
      </c>
      <c r="P45" s="14">
        <v>0</v>
      </c>
      <c r="Q45" s="14">
        <v>20</v>
      </c>
      <c r="R45" s="14">
        <v>6</v>
      </c>
      <c r="S45" s="62">
        <v>8</v>
      </c>
      <c r="T45" s="14">
        <f>SUM(L45+M45+N45+O45+P45+Q45+R45+S45)</f>
        <v>43</v>
      </c>
    </row>
    <row r="46" spans="1:20" ht="15.75" customHeight="1" x14ac:dyDescent="0.2">
      <c r="A46" s="17">
        <v>40</v>
      </c>
      <c r="B46" s="17" t="s">
        <v>477</v>
      </c>
      <c r="C46" s="17" t="s">
        <v>478</v>
      </c>
      <c r="D46" s="17" t="s">
        <v>479</v>
      </c>
      <c r="E46" s="17" t="s">
        <v>10</v>
      </c>
      <c r="F46" s="18">
        <v>38506</v>
      </c>
      <c r="G46" s="19" t="s">
        <v>17</v>
      </c>
      <c r="H46" s="17" t="s">
        <v>480</v>
      </c>
      <c r="I46" s="17">
        <v>11</v>
      </c>
      <c r="J46" s="20" t="s">
        <v>532</v>
      </c>
      <c r="K46" s="12"/>
      <c r="L46" s="47">
        <v>4</v>
      </c>
      <c r="M46" s="47">
        <v>3</v>
      </c>
      <c r="N46" s="47">
        <v>0</v>
      </c>
      <c r="O46" s="47">
        <v>4</v>
      </c>
      <c r="P46" s="47">
        <v>0</v>
      </c>
      <c r="Q46" s="47">
        <v>10</v>
      </c>
      <c r="R46" s="47">
        <v>0</v>
      </c>
      <c r="S46" s="57">
        <v>20</v>
      </c>
      <c r="T46" s="14">
        <f>SUM(L46+M46+N46+O46+P46+Q46+R46+S46)</f>
        <v>41</v>
      </c>
    </row>
    <row r="47" spans="1:20" ht="15.75" customHeight="1" x14ac:dyDescent="0.2">
      <c r="A47" s="23">
        <v>41</v>
      </c>
      <c r="B47" s="23" t="s">
        <v>467</v>
      </c>
      <c r="C47" s="23" t="s">
        <v>468</v>
      </c>
      <c r="D47" s="23" t="s">
        <v>469</v>
      </c>
      <c r="E47" s="23" t="s">
        <v>25</v>
      </c>
      <c r="F47" s="24">
        <v>38675</v>
      </c>
      <c r="G47" s="19" t="s">
        <v>17</v>
      </c>
      <c r="H47" s="23" t="s">
        <v>466</v>
      </c>
      <c r="I47" s="23">
        <v>11</v>
      </c>
      <c r="J47" s="25" t="s">
        <v>531</v>
      </c>
      <c r="K47" s="14"/>
      <c r="L47" s="47">
        <v>3</v>
      </c>
      <c r="M47" s="47">
        <v>2</v>
      </c>
      <c r="N47" s="47">
        <v>0</v>
      </c>
      <c r="O47" s="47">
        <v>5</v>
      </c>
      <c r="P47" s="47">
        <v>1</v>
      </c>
      <c r="Q47" s="47">
        <v>16</v>
      </c>
      <c r="R47" s="47">
        <v>0</v>
      </c>
      <c r="S47" s="57">
        <v>12</v>
      </c>
      <c r="T47" s="14">
        <f>SUM(L47+M47+N47+O47+P47+Q47+R47+S47)</f>
        <v>39</v>
      </c>
    </row>
    <row r="48" spans="1:20" ht="15.75" customHeight="1" x14ac:dyDescent="0.2">
      <c r="A48" s="17">
        <v>42</v>
      </c>
      <c r="B48" s="70" t="s">
        <v>518</v>
      </c>
      <c r="C48" s="70" t="s">
        <v>459</v>
      </c>
      <c r="D48" s="70" t="s">
        <v>519</v>
      </c>
      <c r="E48" s="70" t="s">
        <v>10</v>
      </c>
      <c r="F48" s="71">
        <v>38706</v>
      </c>
      <c r="G48" s="19" t="s">
        <v>17</v>
      </c>
      <c r="H48" s="70" t="s">
        <v>93</v>
      </c>
      <c r="I48" s="17">
        <v>11</v>
      </c>
      <c r="J48" s="72" t="s">
        <v>241</v>
      </c>
      <c r="K48" s="12"/>
      <c r="L48" s="14">
        <v>7</v>
      </c>
      <c r="M48" s="14">
        <v>6</v>
      </c>
      <c r="N48" s="14">
        <v>0</v>
      </c>
      <c r="O48" s="14">
        <v>3</v>
      </c>
      <c r="P48" s="14">
        <v>5</v>
      </c>
      <c r="Q48" s="14">
        <v>16</v>
      </c>
      <c r="R48" s="14">
        <v>1</v>
      </c>
      <c r="S48" s="62">
        <v>0</v>
      </c>
      <c r="T48" s="14">
        <f>SUM(L48+M48+N48+O48+P48+Q48+R48+S48)</f>
        <v>38</v>
      </c>
    </row>
    <row r="49" spans="1:20" ht="15.75" customHeight="1" x14ac:dyDescent="0.2">
      <c r="A49" s="23">
        <v>43</v>
      </c>
      <c r="B49" s="17" t="s">
        <v>455</v>
      </c>
      <c r="C49" s="17" t="s">
        <v>182</v>
      </c>
      <c r="D49" s="17" t="s">
        <v>456</v>
      </c>
      <c r="E49" s="17" t="s">
        <v>10</v>
      </c>
      <c r="F49" s="18">
        <v>38609</v>
      </c>
      <c r="G49" s="19" t="s">
        <v>17</v>
      </c>
      <c r="H49" s="17" t="s">
        <v>26</v>
      </c>
      <c r="I49" s="17">
        <v>11</v>
      </c>
      <c r="J49" s="20" t="s">
        <v>124</v>
      </c>
      <c r="K49" s="12"/>
      <c r="L49" s="47">
        <v>5</v>
      </c>
      <c r="M49" s="47">
        <v>4</v>
      </c>
      <c r="N49" s="47">
        <v>0</v>
      </c>
      <c r="O49" s="47">
        <v>0</v>
      </c>
      <c r="P49" s="47">
        <v>1</v>
      </c>
      <c r="Q49" s="47">
        <v>12</v>
      </c>
      <c r="R49" s="47">
        <v>3</v>
      </c>
      <c r="S49" s="57">
        <v>12</v>
      </c>
      <c r="T49" s="14">
        <f>SUM(L49+M49+N49+O49+P49+Q49+R49+S49)</f>
        <v>37</v>
      </c>
    </row>
    <row r="50" spans="1:20" ht="15.75" customHeight="1" x14ac:dyDescent="0.2">
      <c r="A50" s="17">
        <v>44</v>
      </c>
      <c r="B50" s="17" t="s">
        <v>527</v>
      </c>
      <c r="C50" s="17" t="s">
        <v>89</v>
      </c>
      <c r="D50" s="17" t="s">
        <v>90</v>
      </c>
      <c r="E50" s="17" t="s">
        <v>25</v>
      </c>
      <c r="F50" s="17"/>
      <c r="G50" s="19" t="s">
        <v>17</v>
      </c>
      <c r="H50" s="17" t="s">
        <v>444</v>
      </c>
      <c r="I50" s="17">
        <v>11</v>
      </c>
      <c r="J50" s="20"/>
      <c r="K50" s="12"/>
      <c r="L50" s="14">
        <v>3</v>
      </c>
      <c r="M50" s="14">
        <v>4</v>
      </c>
      <c r="N50" s="14">
        <v>0</v>
      </c>
      <c r="O50" s="14">
        <v>4</v>
      </c>
      <c r="P50" s="14">
        <v>0</v>
      </c>
      <c r="Q50" s="14">
        <v>14</v>
      </c>
      <c r="R50" s="14">
        <v>3</v>
      </c>
      <c r="S50" s="62">
        <v>0</v>
      </c>
      <c r="T50" s="14">
        <f>SUM(L50+M50+N50+O50+P50+Q50+R50+S50)</f>
        <v>28</v>
      </c>
    </row>
    <row r="51" spans="1:20" s="13" customFormat="1" ht="15.75" customHeight="1" x14ac:dyDescent="0.2">
      <c r="A51" s="23">
        <v>45</v>
      </c>
      <c r="B51" s="23" t="s">
        <v>312</v>
      </c>
      <c r="C51" s="23" t="s">
        <v>309</v>
      </c>
      <c r="D51" s="23" t="s">
        <v>54</v>
      </c>
      <c r="E51" s="23" t="s">
        <v>25</v>
      </c>
      <c r="F51" s="24">
        <v>38685</v>
      </c>
      <c r="G51" s="19" t="s">
        <v>17</v>
      </c>
      <c r="H51" s="23" t="s">
        <v>471</v>
      </c>
      <c r="I51" s="23">
        <v>11</v>
      </c>
      <c r="J51" s="25" t="s">
        <v>127</v>
      </c>
      <c r="K51" s="14"/>
      <c r="L51" s="47">
        <v>7</v>
      </c>
      <c r="M51" s="47">
        <v>6</v>
      </c>
      <c r="N51" s="47">
        <v>6</v>
      </c>
      <c r="O51" s="47">
        <v>6</v>
      </c>
      <c r="P51" s="47">
        <v>0</v>
      </c>
      <c r="Q51" s="47">
        <v>0</v>
      </c>
      <c r="R51" s="47">
        <v>0</v>
      </c>
      <c r="S51" s="57">
        <v>0</v>
      </c>
      <c r="T51" s="14">
        <f>SUM(L51+M51+N51+O51+P51+Q51+R51+S51)</f>
        <v>25</v>
      </c>
    </row>
    <row r="52" spans="1:20" s="13" customFormat="1" ht="15.75" customHeight="1" x14ac:dyDescent="0.2">
      <c r="A52" s="17">
        <v>46</v>
      </c>
      <c r="B52" s="21" t="s">
        <v>448</v>
      </c>
      <c r="C52" s="21" t="s">
        <v>504</v>
      </c>
      <c r="D52" s="21" t="s">
        <v>505</v>
      </c>
      <c r="E52" s="21" t="s">
        <v>25</v>
      </c>
      <c r="F52" s="22">
        <v>38670</v>
      </c>
      <c r="G52" s="19" t="s">
        <v>17</v>
      </c>
      <c r="H52" s="21" t="s">
        <v>63</v>
      </c>
      <c r="I52" s="17">
        <v>11</v>
      </c>
      <c r="J52" s="34" t="s">
        <v>238</v>
      </c>
      <c r="K52" s="12"/>
      <c r="L52" s="14">
        <v>4</v>
      </c>
      <c r="M52" s="14">
        <v>4</v>
      </c>
      <c r="N52" s="14">
        <v>0</v>
      </c>
      <c r="O52" s="14">
        <v>3</v>
      </c>
      <c r="P52" s="14">
        <v>2</v>
      </c>
      <c r="Q52" s="14">
        <v>10</v>
      </c>
      <c r="R52" s="14">
        <v>0</v>
      </c>
      <c r="S52" s="62">
        <v>0</v>
      </c>
      <c r="T52" s="14">
        <f>SUM(L52+M52+N52+O52+P52+Q52+R52+S52)</f>
        <v>23</v>
      </c>
    </row>
    <row r="53" spans="1:20" ht="15.75" customHeight="1" x14ac:dyDescent="0.2">
      <c r="A53" s="23">
        <v>47</v>
      </c>
      <c r="B53" s="17" t="s">
        <v>485</v>
      </c>
      <c r="C53" s="17" t="s">
        <v>303</v>
      </c>
      <c r="D53" s="17" t="s">
        <v>486</v>
      </c>
      <c r="E53" s="17" t="s">
        <v>10</v>
      </c>
      <c r="F53" s="18">
        <v>38595</v>
      </c>
      <c r="G53" s="19" t="s">
        <v>17</v>
      </c>
      <c r="H53" s="17" t="s">
        <v>271</v>
      </c>
      <c r="I53" s="17">
        <v>11</v>
      </c>
      <c r="J53" s="20" t="s">
        <v>351</v>
      </c>
      <c r="K53" s="12"/>
      <c r="L53" s="14">
        <v>5</v>
      </c>
      <c r="M53" s="14">
        <v>4</v>
      </c>
      <c r="N53" s="14">
        <v>0</v>
      </c>
      <c r="O53" s="14">
        <v>3</v>
      </c>
      <c r="P53" s="14">
        <v>0</v>
      </c>
      <c r="Q53" s="14">
        <v>6</v>
      </c>
      <c r="R53" s="14">
        <v>3</v>
      </c>
      <c r="S53" s="62">
        <v>0</v>
      </c>
      <c r="T53" s="14">
        <f>SUM(L53+M53+N53+O53+P53+Q53+R53+S53)</f>
        <v>21</v>
      </c>
    </row>
    <row r="55" spans="1:20" ht="15.75" customHeight="1" x14ac:dyDescent="0.2">
      <c r="B55" s="94" t="s">
        <v>537</v>
      </c>
      <c r="C55" s="94" t="s">
        <v>538</v>
      </c>
    </row>
    <row r="57" spans="1:20" ht="15.75" customHeight="1" x14ac:dyDescent="0.2">
      <c r="B57" s="94" t="s">
        <v>539</v>
      </c>
      <c r="C57" s="94" t="s">
        <v>540</v>
      </c>
    </row>
    <row r="58" spans="1:20" ht="15.75" customHeight="1" x14ac:dyDescent="0.2">
      <c r="C58" s="94" t="s">
        <v>541</v>
      </c>
    </row>
    <row r="59" spans="1:20" ht="15.75" customHeight="1" x14ac:dyDescent="0.2">
      <c r="C59" s="94" t="s">
        <v>542</v>
      </c>
    </row>
    <row r="60" spans="1:20" ht="15.75" customHeight="1" x14ac:dyDescent="0.2">
      <c r="C60" s="94" t="s">
        <v>543</v>
      </c>
    </row>
    <row r="61" spans="1:20" ht="15.75" customHeight="1" x14ac:dyDescent="0.2">
      <c r="C61" s="94" t="s">
        <v>544</v>
      </c>
    </row>
    <row r="62" spans="1:20" ht="15.75" customHeight="1" x14ac:dyDescent="0.2">
      <c r="C62" s="94" t="s">
        <v>545</v>
      </c>
    </row>
    <row r="63" spans="1:20" ht="15.75" customHeight="1" x14ac:dyDescent="0.2">
      <c r="C63" s="94" t="s">
        <v>546</v>
      </c>
    </row>
    <row r="64" spans="1:20" ht="15.75" customHeight="1" x14ac:dyDescent="0.2">
      <c r="C64" s="94" t="s">
        <v>547</v>
      </c>
    </row>
    <row r="65" spans="3:3" ht="15.75" customHeight="1" x14ac:dyDescent="0.2">
      <c r="C65" s="94" t="s">
        <v>548</v>
      </c>
    </row>
    <row r="66" spans="3:3" ht="15.75" customHeight="1" x14ac:dyDescent="0.2">
      <c r="C66" s="94" t="s">
        <v>549</v>
      </c>
    </row>
  </sheetData>
  <sortState ref="A7:U65">
    <sortCondition descending="1" ref="T7:T65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(копия)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SamijLuchshijChel</cp:lastModifiedBy>
  <dcterms:modified xsi:type="dcterms:W3CDTF">2022-12-22T19:21:07Z</dcterms:modified>
</cp:coreProperties>
</file>