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2"/>
  </bookViews>
  <sheets>
    <sheet name="7 класс" sheetId="2" r:id="rId1"/>
    <sheet name="8 класс" sheetId="3" r:id="rId2"/>
    <sheet name="9 класс" sheetId="4" r:id="rId3"/>
    <sheet name="10 класс" sheetId="7" r:id="rId4"/>
    <sheet name="11 класс" sheetId="8" r:id="rId5"/>
  </sheets>
  <calcPr calcId="162913"/>
</workbook>
</file>

<file path=xl/calcChain.xml><?xml version="1.0" encoding="utf-8"?>
<calcChain xmlns="http://schemas.openxmlformats.org/spreadsheetml/2006/main">
  <c r="T78" i="8" l="1"/>
  <c r="U78" i="8" s="1"/>
  <c r="T77" i="8"/>
  <c r="U77" i="8" s="1"/>
  <c r="T76" i="8"/>
  <c r="U76" i="8" s="1"/>
  <c r="T75" i="8"/>
  <c r="U75" i="8" s="1"/>
  <c r="T74" i="8"/>
  <c r="U74" i="8" s="1"/>
  <c r="T73" i="8"/>
  <c r="U73" i="8" s="1"/>
  <c r="T72" i="8"/>
  <c r="U72" i="8" s="1"/>
  <c r="T71" i="8"/>
  <c r="U71" i="8" s="1"/>
  <c r="T70" i="8"/>
  <c r="U70" i="8" s="1"/>
  <c r="T69" i="8"/>
  <c r="U69" i="8" s="1"/>
  <c r="T68" i="8"/>
  <c r="U68" i="8" s="1"/>
  <c r="T67" i="8"/>
  <c r="U67" i="8" s="1"/>
  <c r="U66" i="8"/>
  <c r="T66" i="8"/>
  <c r="T65" i="8"/>
  <c r="U65" i="8" s="1"/>
  <c r="T64" i="8"/>
  <c r="U64" i="8" s="1"/>
  <c r="T63" i="8"/>
  <c r="U63" i="8" s="1"/>
  <c r="T62" i="8"/>
  <c r="U62" i="8" s="1"/>
  <c r="T61" i="8"/>
  <c r="U61" i="8" s="1"/>
  <c r="U60" i="8"/>
  <c r="T60" i="8"/>
  <c r="T59" i="8"/>
  <c r="U59" i="8" s="1"/>
  <c r="U58" i="8"/>
  <c r="T58" i="8"/>
  <c r="T57" i="8"/>
  <c r="U57" i="8" s="1"/>
  <c r="T56" i="8"/>
  <c r="U56" i="8" s="1"/>
  <c r="T55" i="8"/>
  <c r="U55" i="8" s="1"/>
  <c r="T54" i="8"/>
  <c r="U54" i="8" s="1"/>
  <c r="T53" i="8"/>
  <c r="U53" i="8" s="1"/>
  <c r="U52" i="8"/>
  <c r="T52" i="8"/>
  <c r="T51" i="8"/>
  <c r="U51" i="8" s="1"/>
  <c r="T50" i="8"/>
  <c r="U50" i="8" s="1"/>
  <c r="T49" i="8"/>
  <c r="U49" i="8" s="1"/>
  <c r="T48" i="8"/>
  <c r="U48" i="8" s="1"/>
  <c r="T47" i="8"/>
  <c r="U47" i="8" s="1"/>
  <c r="U46" i="8"/>
  <c r="T46" i="8"/>
  <c r="T45" i="8"/>
  <c r="U45" i="8" s="1"/>
  <c r="T44" i="8"/>
  <c r="U44" i="8" s="1"/>
  <c r="T43" i="8"/>
  <c r="U43" i="8" s="1"/>
  <c r="T42" i="8"/>
  <c r="U42" i="8" s="1"/>
  <c r="T41" i="8"/>
  <c r="U41" i="8" s="1"/>
  <c r="T40" i="8"/>
  <c r="U40" i="8" s="1"/>
  <c r="T39" i="8"/>
  <c r="U39" i="8" s="1"/>
  <c r="T38" i="8"/>
  <c r="U38" i="8" s="1"/>
  <c r="T37" i="8"/>
  <c r="U37" i="8" s="1"/>
  <c r="T36" i="8"/>
  <c r="U36" i="8" s="1"/>
  <c r="T35" i="8"/>
  <c r="U35" i="8" s="1"/>
  <c r="U34" i="8"/>
  <c r="T34" i="8"/>
  <c r="T33" i="8"/>
  <c r="U33" i="8" s="1"/>
  <c r="T32" i="8"/>
  <c r="U32" i="8" s="1"/>
  <c r="T31" i="8"/>
  <c r="U31" i="8" s="1"/>
  <c r="T30" i="8"/>
  <c r="U30" i="8" s="1"/>
  <c r="T20" i="8"/>
  <c r="U20" i="8" s="1"/>
  <c r="U29" i="8"/>
  <c r="T29" i="8"/>
  <c r="T28" i="8"/>
  <c r="U28" i="8" s="1"/>
  <c r="U27" i="8"/>
  <c r="T27" i="8"/>
  <c r="T26" i="8"/>
  <c r="U26" i="8" s="1"/>
  <c r="T25" i="8"/>
  <c r="U25" i="8" s="1"/>
  <c r="T24" i="8"/>
  <c r="U24" i="8" s="1"/>
  <c r="T23" i="8"/>
  <c r="U23" i="8" s="1"/>
  <c r="T22" i="8"/>
  <c r="U22" i="8" s="1"/>
  <c r="U21" i="8"/>
  <c r="T21" i="8"/>
  <c r="T19" i="8"/>
  <c r="U19" i="8" s="1"/>
  <c r="T18" i="8"/>
  <c r="U18" i="8" s="1"/>
  <c r="T17" i="8"/>
  <c r="U17" i="8" s="1"/>
  <c r="T16" i="8"/>
  <c r="U16" i="8" s="1"/>
  <c r="T15" i="8"/>
  <c r="U15" i="8" s="1"/>
  <c r="U14" i="8"/>
  <c r="T14" i="8"/>
  <c r="T13" i="8"/>
  <c r="U13" i="8" s="1"/>
  <c r="T12" i="8"/>
  <c r="U12" i="8" s="1"/>
  <c r="T11" i="8"/>
  <c r="U11" i="8" s="1"/>
  <c r="T10" i="8"/>
  <c r="U10" i="8" s="1"/>
  <c r="T9" i="8"/>
  <c r="U9" i="8" s="1"/>
  <c r="T8" i="8"/>
  <c r="U8" i="8" s="1"/>
  <c r="U60" i="7"/>
  <c r="T60" i="7"/>
  <c r="T59" i="7"/>
  <c r="U59" i="7" s="1"/>
  <c r="U58" i="7"/>
  <c r="T58" i="7"/>
  <c r="T57" i="7"/>
  <c r="U57" i="7" s="1"/>
  <c r="T56" i="7"/>
  <c r="U56" i="7" s="1"/>
  <c r="T55" i="7"/>
  <c r="U55" i="7" s="1"/>
  <c r="U54" i="7"/>
  <c r="T54" i="7"/>
  <c r="T53" i="7"/>
  <c r="U53" i="7" s="1"/>
  <c r="U52" i="7"/>
  <c r="T52" i="7"/>
  <c r="T51" i="7"/>
  <c r="U51" i="7" s="1"/>
  <c r="U50" i="7"/>
  <c r="T50" i="7"/>
  <c r="T49" i="7"/>
  <c r="U49" i="7" s="1"/>
  <c r="T48" i="7"/>
  <c r="U48" i="7" s="1"/>
  <c r="T47" i="7"/>
  <c r="U47" i="7" s="1"/>
  <c r="U46" i="7"/>
  <c r="T46" i="7"/>
  <c r="T45" i="7"/>
  <c r="U45" i="7" s="1"/>
  <c r="U44" i="7"/>
  <c r="T44" i="7"/>
  <c r="T43" i="7"/>
  <c r="U43" i="7" s="1"/>
  <c r="U42" i="7"/>
  <c r="T42" i="7"/>
  <c r="T41" i="7"/>
  <c r="U41" i="7" s="1"/>
  <c r="T40" i="7"/>
  <c r="U40" i="7" s="1"/>
  <c r="T39" i="7"/>
  <c r="U39" i="7" s="1"/>
  <c r="U38" i="7"/>
  <c r="T38" i="7"/>
  <c r="T37" i="7"/>
  <c r="U37" i="7" s="1"/>
  <c r="U36" i="7"/>
  <c r="T36" i="7"/>
  <c r="T35" i="7"/>
  <c r="U35" i="7" s="1"/>
  <c r="U34" i="7"/>
  <c r="T34" i="7"/>
  <c r="T33" i="7"/>
  <c r="U33" i="7" s="1"/>
  <c r="T32" i="7"/>
  <c r="U32" i="7" s="1"/>
  <c r="T31" i="7"/>
  <c r="U31" i="7" s="1"/>
  <c r="U30" i="7"/>
  <c r="T30" i="7"/>
  <c r="T29" i="7"/>
  <c r="U29" i="7" s="1"/>
  <c r="U28" i="7"/>
  <c r="T28" i="7"/>
  <c r="T27" i="7"/>
  <c r="U27" i="7" s="1"/>
  <c r="U26" i="7"/>
  <c r="T26" i="7"/>
  <c r="T25" i="7"/>
  <c r="U25" i="7" s="1"/>
  <c r="T24" i="7"/>
  <c r="U24" i="7" s="1"/>
  <c r="T23" i="7"/>
  <c r="U23" i="7" s="1"/>
  <c r="U22" i="7"/>
  <c r="T22" i="7"/>
  <c r="T21" i="7"/>
  <c r="U21" i="7" s="1"/>
  <c r="U20" i="7"/>
  <c r="T20" i="7"/>
  <c r="T19" i="7"/>
  <c r="U19" i="7" s="1"/>
  <c r="U18" i="7"/>
  <c r="T18" i="7"/>
  <c r="T17" i="7"/>
  <c r="U17" i="7" s="1"/>
  <c r="T16" i="7"/>
  <c r="U16" i="7" s="1"/>
  <c r="T15" i="7"/>
  <c r="U15" i="7" s="1"/>
  <c r="U14" i="7"/>
  <c r="T14" i="7"/>
  <c r="T13" i="7"/>
  <c r="U13" i="7" s="1"/>
  <c r="U12" i="7"/>
  <c r="T12" i="7"/>
  <c r="T11" i="7"/>
  <c r="U11" i="7" s="1"/>
  <c r="U10" i="7"/>
  <c r="T10" i="7"/>
  <c r="T9" i="7"/>
  <c r="U9" i="7" s="1"/>
  <c r="T8" i="7"/>
  <c r="U8" i="7" s="1"/>
  <c r="T7" i="7"/>
  <c r="U7" i="7" s="1"/>
  <c r="S33" i="4"/>
  <c r="S34" i="4"/>
  <c r="S36" i="4"/>
  <c r="S38" i="4"/>
  <c r="S12" i="4"/>
  <c r="S19" i="4"/>
  <c r="S44" i="4"/>
  <c r="R28" i="4"/>
  <c r="S28" i="4" s="1"/>
  <c r="R26" i="4"/>
  <c r="S26" i="4" s="1"/>
  <c r="R46" i="4"/>
  <c r="S46" i="4" s="1"/>
  <c r="R22" i="4"/>
  <c r="S22" i="4" s="1"/>
  <c r="R11" i="4"/>
  <c r="S11" i="4" s="1"/>
  <c r="R40" i="4"/>
  <c r="S40" i="4" s="1"/>
  <c r="R33" i="4"/>
  <c r="R34" i="4"/>
  <c r="R18" i="4"/>
  <c r="S18" i="4" s="1"/>
  <c r="R15" i="4"/>
  <c r="S15" i="4" s="1"/>
  <c r="R37" i="4"/>
  <c r="S37" i="4" s="1"/>
  <c r="R35" i="4"/>
  <c r="S35" i="4" s="1"/>
  <c r="R27" i="4"/>
  <c r="S27" i="4" s="1"/>
  <c r="R36" i="4"/>
  <c r="R38" i="4"/>
  <c r="R30" i="4"/>
  <c r="S30" i="4" s="1"/>
  <c r="R47" i="4"/>
  <c r="S47" i="4" s="1"/>
  <c r="R25" i="4"/>
  <c r="S25" i="4" s="1"/>
  <c r="R41" i="4"/>
  <c r="S41" i="4" s="1"/>
  <c r="R39" i="4"/>
  <c r="S39" i="4" s="1"/>
  <c r="R10" i="4"/>
  <c r="S10" i="4" s="1"/>
  <c r="R12" i="4"/>
  <c r="R43" i="4"/>
  <c r="S43" i="4" s="1"/>
  <c r="R17" i="4"/>
  <c r="S17" i="4" s="1"/>
  <c r="R32" i="4"/>
  <c r="S32" i="4" s="1"/>
  <c r="R42" i="4"/>
  <c r="S42" i="4" s="1"/>
  <c r="R23" i="4"/>
  <c r="S23" i="4" s="1"/>
  <c r="R48" i="4"/>
  <c r="S48" i="4" s="1"/>
  <c r="R29" i="4"/>
  <c r="S29" i="4" s="1"/>
  <c r="R19" i="4"/>
  <c r="R8" i="4"/>
  <c r="S8" i="4" s="1"/>
  <c r="R24" i="4"/>
  <c r="S24" i="4" s="1"/>
  <c r="R16" i="4"/>
  <c r="S16" i="4" s="1"/>
  <c r="R7" i="4"/>
  <c r="S7" i="4" s="1"/>
  <c r="R49" i="4"/>
  <c r="S49" i="4" s="1"/>
  <c r="R50" i="4"/>
  <c r="S50" i="4" s="1"/>
  <c r="R31" i="4"/>
  <c r="S31" i="4" s="1"/>
  <c r="R44" i="4"/>
  <c r="R51" i="4"/>
  <c r="S51" i="4" s="1"/>
  <c r="R13" i="4"/>
  <c r="S13" i="4" s="1"/>
  <c r="R14" i="4"/>
  <c r="S14" i="4" s="1"/>
  <c r="R45" i="4"/>
  <c r="S45" i="4" s="1"/>
  <c r="R20" i="4"/>
  <c r="S20" i="4" s="1"/>
  <c r="R21" i="4"/>
  <c r="S21" i="4" s="1"/>
  <c r="R9" i="4"/>
  <c r="S9" i="4" s="1"/>
  <c r="R50" i="2"/>
  <c r="Q56" i="2"/>
  <c r="R56" i="2" s="1"/>
  <c r="Q23" i="2"/>
  <c r="R23" i="2" s="1"/>
  <c r="Q36" i="2"/>
  <c r="R36" i="2" s="1"/>
  <c r="Q50" i="2"/>
  <c r="Q53" i="2"/>
  <c r="R53" i="2" s="1"/>
  <c r="Q33" i="2"/>
  <c r="R33" i="2" s="1"/>
  <c r="Q19" i="2"/>
  <c r="R19" i="2" s="1"/>
  <c r="Q40" i="2"/>
  <c r="R40" i="2" s="1"/>
  <c r="Q14" i="2"/>
  <c r="R14" i="2" s="1"/>
  <c r="Q37" i="2"/>
  <c r="R37" i="2" s="1"/>
  <c r="Q28" i="2"/>
  <c r="R28" i="2" s="1"/>
  <c r="Q54" i="2"/>
  <c r="R54" i="2" s="1"/>
  <c r="Q34" i="2"/>
  <c r="R34" i="2" s="1"/>
  <c r="Q15" i="2"/>
  <c r="R15" i="2" s="1"/>
  <c r="Q12" i="2"/>
  <c r="R12" i="2" s="1"/>
  <c r="Q41" i="2"/>
  <c r="R41" i="2" s="1"/>
  <c r="Q18" i="2"/>
  <c r="R18" i="2" s="1"/>
  <c r="Q21" i="2"/>
  <c r="R21" i="2" s="1"/>
  <c r="Q43" i="2"/>
  <c r="R43" i="2" s="1"/>
  <c r="Q52" i="2"/>
  <c r="R52" i="2" s="1"/>
  <c r="Q35" i="2"/>
  <c r="R35" i="2" s="1"/>
  <c r="Q29" i="2"/>
  <c r="R29" i="2" s="1"/>
  <c r="Q44" i="2"/>
  <c r="R44" i="2" s="1"/>
  <c r="Q9" i="2"/>
  <c r="R9" i="2" s="1"/>
  <c r="Q16" i="2"/>
  <c r="R16" i="2" s="1"/>
  <c r="Q22" i="2"/>
  <c r="R22" i="2" s="1"/>
  <c r="Q8" i="2"/>
  <c r="R8" i="2" s="1"/>
  <c r="Q47" i="2"/>
  <c r="R47" i="2" s="1"/>
  <c r="Q48" i="2"/>
  <c r="R48" i="2" s="1"/>
  <c r="Q10" i="2"/>
  <c r="R10" i="2" s="1"/>
  <c r="Q11" i="2"/>
  <c r="R11" i="2" s="1"/>
  <c r="Q25" i="2"/>
  <c r="R25" i="2" s="1"/>
  <c r="Q30" i="2"/>
  <c r="R30" i="2" s="1"/>
  <c r="Q49" i="2"/>
  <c r="R49" i="2" s="1"/>
  <c r="Q58" i="2"/>
  <c r="R58" i="2" s="1"/>
  <c r="Q57" i="2"/>
  <c r="R57" i="2" s="1"/>
  <c r="Q31" i="2"/>
  <c r="R31" i="2" s="1"/>
  <c r="Q17" i="2"/>
  <c r="R17" i="2" s="1"/>
  <c r="Q20" i="2"/>
  <c r="R20" i="2" s="1"/>
  <c r="Q42" i="2"/>
  <c r="R42" i="2" s="1"/>
  <c r="Q38" i="2"/>
  <c r="R38" i="2" s="1"/>
  <c r="Q51" i="2"/>
  <c r="R51" i="2" s="1"/>
  <c r="Q39" i="2"/>
  <c r="R39" i="2" s="1"/>
  <c r="Q24" i="2"/>
  <c r="R24" i="2" s="1"/>
  <c r="Q45" i="2"/>
  <c r="R45" i="2" s="1"/>
  <c r="Q26" i="2"/>
  <c r="R26" i="2" s="1"/>
  <c r="Q7" i="2"/>
  <c r="R7" i="2" s="1"/>
  <c r="Q27" i="2"/>
  <c r="R27" i="2" s="1"/>
  <c r="Q13" i="2"/>
  <c r="R13" i="2" s="1"/>
  <c r="Q46" i="2"/>
  <c r="R46" i="2" s="1"/>
  <c r="Q32" i="2"/>
  <c r="R32" i="2" s="1"/>
  <c r="Q55" i="2"/>
  <c r="R55" i="2" s="1"/>
  <c r="R9" i="3"/>
  <c r="S9" i="3" s="1"/>
  <c r="S44" i="3"/>
  <c r="R17" i="3"/>
  <c r="S17" i="3" s="1"/>
  <c r="R21" i="3"/>
  <c r="S21" i="3" s="1"/>
  <c r="R13" i="3"/>
  <c r="S13" i="3" s="1"/>
  <c r="R22" i="3"/>
  <c r="S22" i="3" s="1"/>
  <c r="R37" i="3"/>
  <c r="S37" i="3" s="1"/>
  <c r="R23" i="3"/>
  <c r="S23" i="3" s="1"/>
  <c r="R38" i="3"/>
  <c r="S38" i="3" s="1"/>
  <c r="R10" i="3"/>
  <c r="S10" i="3" s="1"/>
  <c r="R7" i="3"/>
  <c r="S7" i="3" s="1"/>
  <c r="R31" i="3"/>
  <c r="S31" i="3" s="1"/>
  <c r="R32" i="3"/>
  <c r="S32" i="3" s="1"/>
  <c r="R11" i="3"/>
  <c r="S11" i="3" s="1"/>
  <c r="R39" i="3"/>
  <c r="S39" i="3" s="1"/>
  <c r="R14" i="3"/>
  <c r="S14" i="3" s="1"/>
  <c r="R28" i="3"/>
  <c r="S28" i="3" s="1"/>
  <c r="R29" i="3"/>
  <c r="S29" i="3" s="1"/>
  <c r="R16" i="3"/>
  <c r="S16" i="3" s="1"/>
  <c r="R46" i="3"/>
  <c r="S46" i="3" s="1"/>
  <c r="R30" i="3"/>
  <c r="S30" i="3" s="1"/>
  <c r="R20" i="3"/>
  <c r="S20" i="3" s="1"/>
  <c r="R40" i="3"/>
  <c r="S40" i="3" s="1"/>
  <c r="R42" i="3"/>
  <c r="S42" i="3" s="1"/>
  <c r="R45" i="3"/>
  <c r="S45" i="3" s="1"/>
  <c r="R33" i="3"/>
  <c r="S33" i="3" s="1"/>
  <c r="R24" i="3"/>
  <c r="S24" i="3" s="1"/>
  <c r="R34" i="3"/>
  <c r="S34" i="3" s="1"/>
  <c r="R12" i="3"/>
  <c r="S12" i="3" s="1"/>
  <c r="R18" i="3"/>
  <c r="S18" i="3" s="1"/>
  <c r="R26" i="3"/>
  <c r="S26" i="3" s="1"/>
  <c r="R43" i="3"/>
  <c r="S43" i="3" s="1"/>
  <c r="R35" i="3"/>
  <c r="S35" i="3" s="1"/>
  <c r="R36" i="3"/>
  <c r="S36" i="3" s="1"/>
  <c r="R25" i="3"/>
  <c r="S25" i="3" s="1"/>
  <c r="R8" i="3"/>
  <c r="S8" i="3" s="1"/>
  <c r="R19" i="3"/>
  <c r="S19" i="3" s="1"/>
  <c r="R41" i="3"/>
  <c r="S41" i="3" s="1"/>
  <c r="R44" i="3"/>
  <c r="R27" i="3"/>
  <c r="S27" i="3" s="1"/>
  <c r="R15" i="3"/>
  <c r="S15" i="3" s="1"/>
</calcChain>
</file>

<file path=xl/sharedStrings.xml><?xml version="1.0" encoding="utf-8"?>
<sst xmlns="http://schemas.openxmlformats.org/spreadsheetml/2006/main" count="2056" uniqueCount="614">
  <si>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</si>
  <si>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</si>
  <si>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</si>
  <si>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</si>
  <si>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</si>
  <si>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</si>
  <si>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</si>
  <si>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класс</t>
  </si>
  <si>
    <t>статус участника</t>
  </si>
  <si>
    <t>ФИО наставника</t>
  </si>
  <si>
    <t>задания</t>
  </si>
  <si>
    <t>всего баллов</t>
  </si>
  <si>
    <t>% выполнения задания</t>
  </si>
  <si>
    <t xml:space="preserve">Очиров </t>
  </si>
  <si>
    <t>Наран</t>
  </si>
  <si>
    <t>Петрович</t>
  </si>
  <si>
    <t>мужской</t>
  </si>
  <si>
    <t>МБОУ "Калмыцкая этнокультурная гимназия имени Зая-Пандиты"</t>
  </si>
  <si>
    <t>7 класс</t>
  </si>
  <si>
    <t>женский</t>
  </si>
  <si>
    <t xml:space="preserve">Зулаев </t>
  </si>
  <si>
    <t>Анир</t>
  </si>
  <si>
    <t>Мингиянович</t>
  </si>
  <si>
    <t>МБОУ "Калмыцкая национальная гимназия имени Кичикова А. Ш."</t>
  </si>
  <si>
    <t xml:space="preserve"> Халгаева </t>
  </si>
  <si>
    <t>Айсана</t>
  </si>
  <si>
    <t>Андреевна</t>
  </si>
  <si>
    <t xml:space="preserve">Китаев </t>
  </si>
  <si>
    <t>Айс</t>
  </si>
  <si>
    <t>Арслангович</t>
  </si>
  <si>
    <t xml:space="preserve">Лиджиев </t>
  </si>
  <si>
    <t>Николаевич</t>
  </si>
  <si>
    <t xml:space="preserve">Баргарова </t>
  </si>
  <si>
    <t>Дарина</t>
  </si>
  <si>
    <t>Денисовна</t>
  </si>
  <si>
    <t xml:space="preserve">Полухина </t>
  </si>
  <si>
    <t>Владимировна</t>
  </si>
  <si>
    <t xml:space="preserve">Санджинова </t>
  </si>
  <si>
    <t>Айлана</t>
  </si>
  <si>
    <t>Джаловна</t>
  </si>
  <si>
    <t xml:space="preserve">Медведева </t>
  </si>
  <si>
    <t>Софья</t>
  </si>
  <si>
    <t>Сергеевна</t>
  </si>
  <si>
    <t>МБОУ "Русская национальная гимназия имени преподобного С.Радонежского "</t>
  </si>
  <si>
    <t xml:space="preserve">Сипирова </t>
  </si>
  <si>
    <t>Аина</t>
  </si>
  <si>
    <t>Баатровна</t>
  </si>
  <si>
    <t>МБОУ "Средняя общеобразовательная школа №21"</t>
  </si>
  <si>
    <t xml:space="preserve">Чумудова </t>
  </si>
  <si>
    <t>Алтана</t>
  </si>
  <si>
    <t>Мингияновна</t>
  </si>
  <si>
    <t xml:space="preserve">Бадминова </t>
  </si>
  <si>
    <t>Валерия</t>
  </si>
  <si>
    <t xml:space="preserve">Ерко </t>
  </si>
  <si>
    <t>Даниил</t>
  </si>
  <si>
    <t>Андреевич</t>
  </si>
  <si>
    <t xml:space="preserve">Матвенова </t>
  </si>
  <si>
    <t>Анастасия</t>
  </si>
  <si>
    <t>Евгеньевна</t>
  </si>
  <si>
    <t xml:space="preserve">Искиева </t>
  </si>
  <si>
    <t>Саяш</t>
  </si>
  <si>
    <t>Савровна</t>
  </si>
  <si>
    <t xml:space="preserve">Улюмджиева </t>
  </si>
  <si>
    <t>Айса</t>
  </si>
  <si>
    <t>Чингисовна</t>
  </si>
  <si>
    <t xml:space="preserve">Пипенко </t>
  </si>
  <si>
    <t>Александровна</t>
  </si>
  <si>
    <t xml:space="preserve">Намруева </t>
  </si>
  <si>
    <t>Гиляш</t>
  </si>
  <si>
    <t>Константиновна</t>
  </si>
  <si>
    <t>Полина</t>
  </si>
  <si>
    <t>Хонгоровна</t>
  </si>
  <si>
    <t>МБОУ "Средняя общеобразовательная школа № 12"</t>
  </si>
  <si>
    <t xml:space="preserve">Павлова </t>
  </si>
  <si>
    <t>Виктория</t>
  </si>
  <si>
    <t>Зарина</t>
  </si>
  <si>
    <t>Омаровна</t>
  </si>
  <si>
    <t>Даяна</t>
  </si>
  <si>
    <t xml:space="preserve">Коноков </t>
  </si>
  <si>
    <t>Арслан</t>
  </si>
  <si>
    <t>Евгеньевич</t>
  </si>
  <si>
    <t xml:space="preserve">Убушаева </t>
  </si>
  <si>
    <t>Карина</t>
  </si>
  <si>
    <t>МБОУ "Средняя общеобразовательная школа №15"</t>
  </si>
  <si>
    <t xml:space="preserve">Бадмаев </t>
  </si>
  <si>
    <t>Очир</t>
  </si>
  <si>
    <t>Вячеславович</t>
  </si>
  <si>
    <t>МБОУ "Средняя общеобразовательная школа № 17" имени Кугультинова Д.Н.</t>
  </si>
  <si>
    <t xml:space="preserve">Шандронова </t>
  </si>
  <si>
    <t>Валентина</t>
  </si>
  <si>
    <t xml:space="preserve">Конаева </t>
  </si>
  <si>
    <t>Дарья</t>
  </si>
  <si>
    <t>Саналовна</t>
  </si>
  <si>
    <t xml:space="preserve">Оргаева </t>
  </si>
  <si>
    <t>Наяна</t>
  </si>
  <si>
    <t>Викторовна</t>
  </si>
  <si>
    <t xml:space="preserve">Бондаренко </t>
  </si>
  <si>
    <t>Марьям</t>
  </si>
  <si>
    <t xml:space="preserve">Бадмахалгаева </t>
  </si>
  <si>
    <t>Энкира</t>
  </si>
  <si>
    <t>Баировна</t>
  </si>
  <si>
    <t xml:space="preserve">Шаповалова </t>
  </si>
  <si>
    <t>Марина</t>
  </si>
  <si>
    <t xml:space="preserve">Мамутова </t>
  </si>
  <si>
    <t>Алика</t>
  </si>
  <si>
    <t>Эренценовна</t>
  </si>
  <si>
    <t xml:space="preserve">Могилева </t>
  </si>
  <si>
    <t>Армановна</t>
  </si>
  <si>
    <t>МБОУ "Средняя общеобразовательная школа № 2"</t>
  </si>
  <si>
    <t xml:space="preserve">Кочергина </t>
  </si>
  <si>
    <t>Елизавета</t>
  </si>
  <si>
    <t>Вячеславовна</t>
  </si>
  <si>
    <t xml:space="preserve">Темирова </t>
  </si>
  <si>
    <t>Айлин</t>
  </si>
  <si>
    <t>Нусратовна</t>
  </si>
  <si>
    <t xml:space="preserve">Гаряева </t>
  </si>
  <si>
    <t>Даниэла</t>
  </si>
  <si>
    <t xml:space="preserve">Тазаева </t>
  </si>
  <si>
    <t>Байса</t>
  </si>
  <si>
    <t>Улюмджиевна</t>
  </si>
  <si>
    <t xml:space="preserve">Дабжаева </t>
  </si>
  <si>
    <t>Арслановна</t>
  </si>
  <si>
    <t>23.20.2008</t>
  </si>
  <si>
    <t>МБОУ "Средняя общеобразовательная школа №3 имени Сергиенко Н.Г."</t>
  </si>
  <si>
    <t>Максим</t>
  </si>
  <si>
    <t>Наранович</t>
  </si>
  <si>
    <t xml:space="preserve">Тюлюмджиев </t>
  </si>
  <si>
    <t>Олег</t>
  </si>
  <si>
    <t>Арсланович</t>
  </si>
  <si>
    <t xml:space="preserve">Халингинов </t>
  </si>
  <si>
    <t>Кирсан</t>
  </si>
  <si>
    <t>Саналович</t>
  </si>
  <si>
    <t>МБОУ "Элистинская классическая гимназия"</t>
  </si>
  <si>
    <t xml:space="preserve">Бадмаева </t>
  </si>
  <si>
    <t>Ивановна</t>
  </si>
  <si>
    <t xml:space="preserve">Васкеева </t>
  </si>
  <si>
    <t>Алина</t>
  </si>
  <si>
    <t>Николаевна</t>
  </si>
  <si>
    <t>МБОУ «Средняя общеобразовательная школа №10» имени Бембетова В.А.</t>
  </si>
  <si>
    <t xml:space="preserve">Гайворонская </t>
  </si>
  <si>
    <t>Оксана</t>
  </si>
  <si>
    <t>Геннадьевна</t>
  </si>
  <si>
    <t xml:space="preserve">Ахонькеева </t>
  </si>
  <si>
    <t>Михайловна</t>
  </si>
  <si>
    <t>МБОУ «Средняя общеобразовательная школа №18  имени Б.Б. Городовикова »</t>
  </si>
  <si>
    <t xml:space="preserve">Кравчук </t>
  </si>
  <si>
    <t>Витальевна</t>
  </si>
  <si>
    <t xml:space="preserve">Очирова </t>
  </si>
  <si>
    <t>Очировна</t>
  </si>
  <si>
    <t xml:space="preserve">Агаева </t>
  </si>
  <si>
    <t>Александра</t>
  </si>
  <si>
    <t>Анкаевна</t>
  </si>
  <si>
    <t>Оюна</t>
  </si>
  <si>
    <t xml:space="preserve">Сагипова </t>
  </si>
  <si>
    <t>Жанель</t>
  </si>
  <si>
    <t>Баймуратовна</t>
  </si>
  <si>
    <t>Ольга</t>
  </si>
  <si>
    <t xml:space="preserve">Кагалтынова </t>
  </si>
  <si>
    <t>Диана</t>
  </si>
  <si>
    <t xml:space="preserve">Шанаева </t>
  </si>
  <si>
    <t>Арина</t>
  </si>
  <si>
    <t>Руслановна</t>
  </si>
  <si>
    <t>МБОУ «Элистинская многопрофильная гимназия личностно ориентированного обучения и воспитания»</t>
  </si>
  <si>
    <t xml:space="preserve">Нохаева </t>
  </si>
  <si>
    <t>Арсения</t>
  </si>
  <si>
    <t xml:space="preserve">Цохуров </t>
  </si>
  <si>
    <t>Эрдни</t>
  </si>
  <si>
    <t>Иванович</t>
  </si>
  <si>
    <t xml:space="preserve">Хампе </t>
  </si>
  <si>
    <t>Тимофей</t>
  </si>
  <si>
    <t>Алексеевич</t>
  </si>
  <si>
    <t xml:space="preserve">Худайбердиева </t>
  </si>
  <si>
    <t>Жанет</t>
  </si>
  <si>
    <r>
      <t xml:space="preserve">МБОУ </t>
    </r>
    <r>
      <rPr>
        <sz val="10"/>
        <color theme="1"/>
        <rFont val="Times New Roman"/>
        <family val="1"/>
        <charset val="204"/>
      </rPr>
      <t xml:space="preserve">"Средняя общеобразовательная школа №23 </t>
    </r>
    <r>
      <rPr>
        <sz val="10"/>
        <color rgb="FF000000"/>
        <rFont val="Times New Roman"/>
        <family val="1"/>
        <charset val="204"/>
      </rPr>
      <t>имени Эрдниева П.М."</t>
    </r>
  </si>
  <si>
    <t>Марзаева Марина Борисовна</t>
  </si>
  <si>
    <t>Адьянова Зула Лиджиевна</t>
  </si>
  <si>
    <t>Моллаев Александр Монтаевич</t>
  </si>
  <si>
    <t>Левгеева Джиргал Мергеновна</t>
  </si>
  <si>
    <t>Сагипова Тамара Дорджиевна</t>
  </si>
  <si>
    <t>Музраев Байр Борисович</t>
  </si>
  <si>
    <t>Отыкова Ольга Николаевна</t>
  </si>
  <si>
    <t>Сарангов Давид Владимирович</t>
  </si>
  <si>
    <t>Болтырова Тамара Алексеевна</t>
  </si>
  <si>
    <t>Василенко Елена Юрьевна</t>
  </si>
  <si>
    <t>Бордаева Донара Геннадьевна</t>
  </si>
  <si>
    <t>Шарманджиева Любовь Борисовна</t>
  </si>
  <si>
    <t>Сангаджиев Чингис Геннадьевич</t>
  </si>
  <si>
    <t>Шовгуров Артур Анатольевич</t>
  </si>
  <si>
    <t>Ахонькеева Надежда Васильевна</t>
  </si>
  <si>
    <t>Катышкина Елизавета Анатольевна</t>
  </si>
  <si>
    <t>Алтан</t>
  </si>
  <si>
    <t>Борисович</t>
  </si>
  <si>
    <t>8 класс</t>
  </si>
  <si>
    <t xml:space="preserve">Митенова </t>
  </si>
  <si>
    <t>Элина</t>
  </si>
  <si>
    <t xml:space="preserve">Шаплиева </t>
  </si>
  <si>
    <t>Тимуровна</t>
  </si>
  <si>
    <t>Цагана</t>
  </si>
  <si>
    <t xml:space="preserve">Бембиев </t>
  </si>
  <si>
    <t>Феликс</t>
  </si>
  <si>
    <t>Эдуардович</t>
  </si>
  <si>
    <t xml:space="preserve">Насонова </t>
  </si>
  <si>
    <t>Батаевна</t>
  </si>
  <si>
    <t xml:space="preserve">Барыков </t>
  </si>
  <si>
    <t>Дмитрий</t>
  </si>
  <si>
    <t xml:space="preserve">Борисенко </t>
  </si>
  <si>
    <t xml:space="preserve">Мусалова </t>
  </si>
  <si>
    <t>Данзан</t>
  </si>
  <si>
    <t>Сангаджи-Горяевич</t>
  </si>
  <si>
    <t>МБОУ "Средняя общеобразовательная школа №12"</t>
  </si>
  <si>
    <t xml:space="preserve">Лиджиева </t>
  </si>
  <si>
    <t>Анна</t>
  </si>
  <si>
    <t>Эдуардовна</t>
  </si>
  <si>
    <t xml:space="preserve">Пириверзова </t>
  </si>
  <si>
    <t>София</t>
  </si>
  <si>
    <t>МБОУ "Средняя общеобразовательная школа №4"</t>
  </si>
  <si>
    <t>Кермен</t>
  </si>
  <si>
    <t xml:space="preserve">Бамбышев </t>
  </si>
  <si>
    <t>Мерген</t>
  </si>
  <si>
    <t xml:space="preserve">Мисюрина </t>
  </si>
  <si>
    <t>Игоревна</t>
  </si>
  <si>
    <t xml:space="preserve">Бадгаева </t>
  </si>
  <si>
    <t xml:space="preserve">Манджиева </t>
  </si>
  <si>
    <t>Занда</t>
  </si>
  <si>
    <t xml:space="preserve">Игнатущенко </t>
  </si>
  <si>
    <t>Владимир</t>
  </si>
  <si>
    <t>МБОУ "Средняя общеобразовательная школа №20"</t>
  </si>
  <si>
    <t xml:space="preserve">Наминов </t>
  </si>
  <si>
    <t>Виктор</t>
  </si>
  <si>
    <t>Лиджиевич</t>
  </si>
  <si>
    <t xml:space="preserve">Никитина </t>
  </si>
  <si>
    <t>Насновна</t>
  </si>
  <si>
    <t>Делгр</t>
  </si>
  <si>
    <t>Алексеевна</t>
  </si>
  <si>
    <t xml:space="preserve">Бочкаев </t>
  </si>
  <si>
    <t>Басанг</t>
  </si>
  <si>
    <t>Владиславович</t>
  </si>
  <si>
    <t xml:space="preserve">Мукеева </t>
  </si>
  <si>
    <t>Альмина</t>
  </si>
  <si>
    <t>Дмитриевна</t>
  </si>
  <si>
    <t xml:space="preserve">Герел </t>
  </si>
  <si>
    <t>Арлтановна</t>
  </si>
  <si>
    <t xml:space="preserve">Кодлаева </t>
  </si>
  <si>
    <t xml:space="preserve">Чумашкаева </t>
  </si>
  <si>
    <t>Байрта</t>
  </si>
  <si>
    <t>Цереновна</t>
  </si>
  <si>
    <t>Улюмжана</t>
  </si>
  <si>
    <t>Павловна</t>
  </si>
  <si>
    <t xml:space="preserve">Манжикова </t>
  </si>
  <si>
    <t>Виолетта</t>
  </si>
  <si>
    <t>Олеговна</t>
  </si>
  <si>
    <t xml:space="preserve">Мукабенова </t>
  </si>
  <si>
    <t xml:space="preserve">Ханинова </t>
  </si>
  <si>
    <t>Надежда</t>
  </si>
  <si>
    <t>МБОУ "Элистинский лицей"</t>
  </si>
  <si>
    <t>Арашаевна</t>
  </si>
  <si>
    <t xml:space="preserve">Дорджиева </t>
  </si>
  <si>
    <t>Елена</t>
  </si>
  <si>
    <t>Базыровна</t>
  </si>
  <si>
    <t xml:space="preserve">Нормаева </t>
  </si>
  <si>
    <t>Айта</t>
  </si>
  <si>
    <t>Борисовна</t>
  </si>
  <si>
    <t xml:space="preserve">Шовунова </t>
  </si>
  <si>
    <t xml:space="preserve">Буваева </t>
  </si>
  <si>
    <t>Алена</t>
  </si>
  <si>
    <t xml:space="preserve">Докурова </t>
  </si>
  <si>
    <t xml:space="preserve">Брюгдикова </t>
  </si>
  <si>
    <t>Басанговна</t>
  </si>
  <si>
    <t xml:space="preserve">Хатаев </t>
  </si>
  <si>
    <t>Бата</t>
  </si>
  <si>
    <t>Александрович</t>
  </si>
  <si>
    <t>Бадмаевич</t>
  </si>
  <si>
    <t xml:space="preserve">Букшургинов </t>
  </si>
  <si>
    <t>Константин</t>
  </si>
  <si>
    <t xml:space="preserve">Мацекова </t>
  </si>
  <si>
    <t>МБОУ "Элистинский технический лицей"</t>
  </si>
  <si>
    <t xml:space="preserve">Алювинова </t>
  </si>
  <si>
    <t>Басановна</t>
  </si>
  <si>
    <t xml:space="preserve">Церенова </t>
  </si>
  <si>
    <t>Эрдниев Нимя Тюрьбяевич</t>
  </si>
  <si>
    <t>Лялина Бая Александровна</t>
  </si>
  <si>
    <t>Есенов Санан Николаевич</t>
  </si>
  <si>
    <t>Усалко Марина Владимировна</t>
  </si>
  <si>
    <t>Тугусова Светлана Алексеевна</t>
  </si>
  <si>
    <t>Манцева Кермен Эдуардовна</t>
  </si>
  <si>
    <t>Манджиева Евгения Владимировна</t>
  </si>
  <si>
    <t>Эрднигаряева Татьяна Гогаевна</t>
  </si>
  <si>
    <t>Анжирова Софья Сергеевна</t>
  </si>
  <si>
    <t>Болдырева Лидия Хулхачиевна</t>
  </si>
  <si>
    <t>Шалхаева Гиляна Вячеславовна</t>
  </si>
  <si>
    <t>Манцынова Валентина Николаевна</t>
  </si>
  <si>
    <t>Пипенко Сергей Викторович</t>
  </si>
  <si>
    <t xml:space="preserve">Эрендженова </t>
  </si>
  <si>
    <t>Амуланга</t>
  </si>
  <si>
    <t>9 класс</t>
  </si>
  <si>
    <t xml:space="preserve">Емельянова </t>
  </si>
  <si>
    <t>Милана</t>
  </si>
  <si>
    <t>Вадимовна</t>
  </si>
  <si>
    <t>МБОУ "Калмыцкая национальная гимназия имени Кичикова А.Ш."</t>
  </si>
  <si>
    <t>Юрьевич</t>
  </si>
  <si>
    <t xml:space="preserve">Кекельдженов </t>
  </si>
  <si>
    <t>Эрдня</t>
  </si>
  <si>
    <t>Дмитриевич</t>
  </si>
  <si>
    <t xml:space="preserve">Дулахинова </t>
  </si>
  <si>
    <t>Татьяна</t>
  </si>
  <si>
    <t>Леонидовна</t>
  </si>
  <si>
    <t>МБОУ "Русская национальная гимназия имени преподобного С. Радонежского "</t>
  </si>
  <si>
    <t xml:space="preserve">Наранова </t>
  </si>
  <si>
    <t xml:space="preserve">Тюрбейева </t>
  </si>
  <si>
    <t>Заяна</t>
  </si>
  <si>
    <t xml:space="preserve">Овчарова </t>
  </si>
  <si>
    <t xml:space="preserve">Бурлуткина </t>
  </si>
  <si>
    <t>Камила</t>
  </si>
  <si>
    <t>Артуровна</t>
  </si>
  <si>
    <t xml:space="preserve">Джигинова </t>
  </si>
  <si>
    <t>Дарима</t>
  </si>
  <si>
    <t>Ирина</t>
  </si>
  <si>
    <t xml:space="preserve">Анчаева </t>
  </si>
  <si>
    <t>Снежана</t>
  </si>
  <si>
    <t xml:space="preserve"> 20.02.2006</t>
  </si>
  <si>
    <t xml:space="preserve">Шунгурцикова </t>
  </si>
  <si>
    <t>Дина</t>
  </si>
  <si>
    <t xml:space="preserve"> 31.03.2006</t>
  </si>
  <si>
    <t xml:space="preserve">Алиева </t>
  </si>
  <si>
    <t>06.062006</t>
  </si>
  <si>
    <t xml:space="preserve">Эрдниева </t>
  </si>
  <si>
    <t>Гиляна</t>
  </si>
  <si>
    <t xml:space="preserve">Адгишева </t>
  </si>
  <si>
    <t xml:space="preserve">Грицкова </t>
  </si>
  <si>
    <t>Екатерина</t>
  </si>
  <si>
    <t xml:space="preserve">Шевенова </t>
  </si>
  <si>
    <t xml:space="preserve">Симирич </t>
  </si>
  <si>
    <t xml:space="preserve">Басанова </t>
  </si>
  <si>
    <t>Эвелина</t>
  </si>
  <si>
    <t xml:space="preserve">Горяев </t>
  </si>
  <si>
    <t>Пюрвя</t>
  </si>
  <si>
    <t>Баатрович</t>
  </si>
  <si>
    <t xml:space="preserve">Цебекова </t>
  </si>
  <si>
    <t xml:space="preserve">Манджиев </t>
  </si>
  <si>
    <t>Лиджи</t>
  </si>
  <si>
    <t xml:space="preserve">Горбачева </t>
  </si>
  <si>
    <t xml:space="preserve">Зайкина </t>
  </si>
  <si>
    <t>Владислав</t>
  </si>
  <si>
    <t xml:space="preserve">Лазарева </t>
  </si>
  <si>
    <t>Николай</t>
  </si>
  <si>
    <t xml:space="preserve">Бордаева </t>
  </si>
  <si>
    <t xml:space="preserve">Хурчиева </t>
  </si>
  <si>
    <t xml:space="preserve">Ширипова </t>
  </si>
  <si>
    <t xml:space="preserve">Урубжуров </t>
  </si>
  <si>
    <t xml:space="preserve">Александр </t>
  </si>
  <si>
    <t xml:space="preserve">Кийков </t>
  </si>
  <si>
    <t>Артем</t>
  </si>
  <si>
    <t>Георгиевич</t>
  </si>
  <si>
    <t xml:space="preserve">Бадняев </t>
  </si>
  <si>
    <t>Саврович</t>
  </si>
  <si>
    <t xml:space="preserve">Килганова </t>
  </si>
  <si>
    <t>Маратовна</t>
  </si>
  <si>
    <t xml:space="preserve">Семиглазов </t>
  </si>
  <si>
    <t>Мергеновна</t>
  </si>
  <si>
    <t xml:space="preserve">Одгаева </t>
  </si>
  <si>
    <t xml:space="preserve">Карина  </t>
  </si>
  <si>
    <t>Кристина</t>
  </si>
  <si>
    <t>Артур</t>
  </si>
  <si>
    <t>Михайлович</t>
  </si>
  <si>
    <t xml:space="preserve">Габуншина </t>
  </si>
  <si>
    <t xml:space="preserve">Кокунцикова </t>
  </si>
  <si>
    <t xml:space="preserve">Булыкова </t>
  </si>
  <si>
    <t>Иляна</t>
  </si>
  <si>
    <t>Анатольевна</t>
  </si>
  <si>
    <t>Виталина</t>
  </si>
  <si>
    <t>Юрьевна</t>
  </si>
  <si>
    <t>Бадма</t>
  </si>
  <si>
    <t xml:space="preserve">Насунова </t>
  </si>
  <si>
    <t>Гелана</t>
  </si>
  <si>
    <t>Станиславовна</t>
  </si>
  <si>
    <t>Таира</t>
  </si>
  <si>
    <t>Саткуева Раиса Манджиевна</t>
  </si>
  <si>
    <t>Боваев Чингис Мингиянович</t>
  </si>
  <si>
    <t>Донгруппова Анастасия Олеговна</t>
  </si>
  <si>
    <t>Саранова Галина Бембеевна</t>
  </si>
  <si>
    <t>Нуркаева Галина Сергеевна</t>
  </si>
  <si>
    <t>Опуева Валентина Алгаевна</t>
  </si>
  <si>
    <t>Джуканова Данара Николаевна</t>
  </si>
  <si>
    <t xml:space="preserve">Лиджи-Горяева </t>
  </si>
  <si>
    <t>10 класс</t>
  </si>
  <si>
    <t xml:space="preserve">Сангаджиева </t>
  </si>
  <si>
    <t xml:space="preserve">Пашкаева </t>
  </si>
  <si>
    <t>Баатаровна</t>
  </si>
  <si>
    <t xml:space="preserve">Харинов </t>
  </si>
  <si>
    <t>Дамир</t>
  </si>
  <si>
    <t>Басангович</t>
  </si>
  <si>
    <t xml:space="preserve">Гаков </t>
  </si>
  <si>
    <t xml:space="preserve">Давсунова </t>
  </si>
  <si>
    <t>Нояна</t>
  </si>
  <si>
    <t xml:space="preserve">Мучаев </t>
  </si>
  <si>
    <t>Даян</t>
  </si>
  <si>
    <t>Сергеевич</t>
  </si>
  <si>
    <t xml:space="preserve">Чабанова </t>
  </si>
  <si>
    <t>Баина</t>
  </si>
  <si>
    <t xml:space="preserve">Дубач </t>
  </si>
  <si>
    <t>Никита</t>
  </si>
  <si>
    <t>Романович</t>
  </si>
  <si>
    <t xml:space="preserve">Богославский </t>
  </si>
  <si>
    <t>Илья</t>
  </si>
  <si>
    <t xml:space="preserve">Михайленко </t>
  </si>
  <si>
    <t>Владимирович</t>
  </si>
  <si>
    <t xml:space="preserve">Бадаев </t>
  </si>
  <si>
    <t>Валерий</t>
  </si>
  <si>
    <r>
      <t>МБОУ "Средняя общеобразовательная школа № 15</t>
    </r>
    <r>
      <rPr>
        <sz val="10"/>
        <color rgb="FF000000"/>
        <rFont val="Times New Roman"/>
        <family val="1"/>
        <charset val="204"/>
      </rPr>
      <t>"</t>
    </r>
  </si>
  <si>
    <t xml:space="preserve">Дандаев </t>
  </si>
  <si>
    <t xml:space="preserve">Федоров </t>
  </si>
  <si>
    <t>Бембинович</t>
  </si>
  <si>
    <t xml:space="preserve">Горяева </t>
  </si>
  <si>
    <t>Тегряш</t>
  </si>
  <si>
    <t xml:space="preserve">Тостаева </t>
  </si>
  <si>
    <t>Нарановна</t>
  </si>
  <si>
    <t xml:space="preserve">Деканская </t>
  </si>
  <si>
    <t xml:space="preserve">Наталья </t>
  </si>
  <si>
    <t xml:space="preserve">Мощенко </t>
  </si>
  <si>
    <t>Викторович</t>
  </si>
  <si>
    <t xml:space="preserve">Мантаева </t>
  </si>
  <si>
    <t xml:space="preserve">Солопова </t>
  </si>
  <si>
    <t>Ангелина</t>
  </si>
  <si>
    <t xml:space="preserve">Алексеева </t>
  </si>
  <si>
    <t>Данара</t>
  </si>
  <si>
    <t>Иджиловна</t>
  </si>
  <si>
    <t xml:space="preserve">Савченко </t>
  </si>
  <si>
    <t>Борис</t>
  </si>
  <si>
    <t xml:space="preserve">Балтыкова </t>
  </si>
  <si>
    <t xml:space="preserve">Алина </t>
  </si>
  <si>
    <t>Манасовна</t>
  </si>
  <si>
    <t xml:space="preserve">Лапин </t>
  </si>
  <si>
    <t xml:space="preserve">Довдонова </t>
  </si>
  <si>
    <t>Булгун</t>
  </si>
  <si>
    <t xml:space="preserve">Волобуева </t>
  </si>
  <si>
    <t>Санджи</t>
  </si>
  <si>
    <t xml:space="preserve">Пюрвеева </t>
  </si>
  <si>
    <t>Джиргал</t>
  </si>
  <si>
    <t xml:space="preserve">Эренженова </t>
  </si>
  <si>
    <t xml:space="preserve">Бембеев </t>
  </si>
  <si>
    <t xml:space="preserve">Джантелеева </t>
  </si>
  <si>
    <t xml:space="preserve">Барняева </t>
  </si>
  <si>
    <t>Васильевна</t>
  </si>
  <si>
    <t xml:space="preserve">Захарова </t>
  </si>
  <si>
    <t xml:space="preserve">Амуланга </t>
  </si>
  <si>
    <t>Денис</t>
  </si>
  <si>
    <t xml:space="preserve">Эректеева </t>
  </si>
  <si>
    <t xml:space="preserve">Мацаков </t>
  </si>
  <si>
    <t>Александр</t>
  </si>
  <si>
    <t xml:space="preserve">Пунцыкова </t>
  </si>
  <si>
    <t>Дельгир</t>
  </si>
  <si>
    <t xml:space="preserve">Джигаева </t>
  </si>
  <si>
    <t xml:space="preserve">Обинов </t>
  </si>
  <si>
    <t>Арлтан</t>
  </si>
  <si>
    <t xml:space="preserve">Великородняя </t>
  </si>
  <si>
    <t>Максимовна</t>
  </si>
  <si>
    <t xml:space="preserve">Даваева </t>
  </si>
  <si>
    <t>Беата</t>
  </si>
  <si>
    <t>Батыровна</t>
  </si>
  <si>
    <t xml:space="preserve">Гаврилова </t>
  </si>
  <si>
    <t xml:space="preserve">Сачилаев </t>
  </si>
  <si>
    <t>Иван</t>
  </si>
  <si>
    <t>Сарангович</t>
  </si>
  <si>
    <t xml:space="preserve">Завертаева </t>
  </si>
  <si>
    <t xml:space="preserve">Палтынов </t>
  </si>
  <si>
    <t>Баташова Наталья Николаевна</t>
  </si>
  <si>
    <t>Надбитова Галина Саранговна</t>
  </si>
  <si>
    <t>Мацакова Светлана Алексеевна</t>
  </si>
  <si>
    <t>Авяев Александр Васильевич</t>
  </si>
  <si>
    <t>Авяев Александр Василиевич</t>
  </si>
  <si>
    <t>Светлана</t>
  </si>
  <si>
    <t>11 класс</t>
  </si>
  <si>
    <t xml:space="preserve">Тостаев </t>
  </si>
  <si>
    <t xml:space="preserve">Козлова </t>
  </si>
  <si>
    <t>Вера</t>
  </si>
  <si>
    <t xml:space="preserve">Хантаева </t>
  </si>
  <si>
    <t>Элвговна</t>
  </si>
  <si>
    <t>Герел</t>
  </si>
  <si>
    <t xml:space="preserve">Отхонова </t>
  </si>
  <si>
    <t>Санджиевна</t>
  </si>
  <si>
    <t xml:space="preserve">Сарангова </t>
  </si>
  <si>
    <t xml:space="preserve">Перепелятников </t>
  </si>
  <si>
    <t>Георгий</t>
  </si>
  <si>
    <t xml:space="preserve">Бакаев </t>
  </si>
  <si>
    <t>Тимурович</t>
  </si>
  <si>
    <t>Бадмаевна</t>
  </si>
  <si>
    <t xml:space="preserve">Янжинов </t>
  </si>
  <si>
    <t>Сергей</t>
  </si>
  <si>
    <r>
      <t>МБОУ "Средняя общеобразовательная школа № 12"</t>
    </r>
    <r>
      <rPr>
        <sz val="10"/>
        <color rgb="FF000000"/>
        <rFont val="Times New Roman"/>
        <family val="1"/>
        <charset val="204"/>
      </rPr>
      <t>"</t>
    </r>
  </si>
  <si>
    <t xml:space="preserve">Дагаев </t>
  </si>
  <si>
    <t xml:space="preserve">Коркаева </t>
  </si>
  <si>
    <t xml:space="preserve">Уташов </t>
  </si>
  <si>
    <t>Савр</t>
  </si>
  <si>
    <t>Санджиевич</t>
  </si>
  <si>
    <t xml:space="preserve">Катаева </t>
  </si>
  <si>
    <t xml:space="preserve">Гаряев </t>
  </si>
  <si>
    <t>Дорджи</t>
  </si>
  <si>
    <t>Валерьевич</t>
  </si>
  <si>
    <t xml:space="preserve">Гучаева </t>
  </si>
  <si>
    <t>Динара</t>
  </si>
  <si>
    <t xml:space="preserve">Иванченко </t>
  </si>
  <si>
    <t xml:space="preserve">Бурлыкова </t>
  </si>
  <si>
    <t>Сумьяна</t>
  </si>
  <si>
    <t>Эрендженовна</t>
  </si>
  <si>
    <t xml:space="preserve">Надвидова </t>
  </si>
  <si>
    <t>Тенгис</t>
  </si>
  <si>
    <t>Чингиз</t>
  </si>
  <si>
    <t>Вадимович</t>
  </si>
  <si>
    <t>Олегович</t>
  </si>
  <si>
    <t xml:space="preserve">Челянов </t>
  </si>
  <si>
    <t>Церен</t>
  </si>
  <si>
    <t>Дорджиевич</t>
  </si>
  <si>
    <t xml:space="preserve">Маташкаева </t>
  </si>
  <si>
    <t>Милена</t>
  </si>
  <si>
    <t>Владленовна</t>
  </si>
  <si>
    <t xml:space="preserve">Борисова </t>
  </si>
  <si>
    <t xml:space="preserve">Чимидова </t>
  </si>
  <si>
    <t xml:space="preserve">Нармаевна </t>
  </si>
  <si>
    <t xml:space="preserve">Мучкаев </t>
  </si>
  <si>
    <t>Игорь</t>
  </si>
  <si>
    <t>Заянович</t>
  </si>
  <si>
    <t xml:space="preserve">Янжураев </t>
  </si>
  <si>
    <t>Леонидович</t>
  </si>
  <si>
    <t xml:space="preserve">Бадма </t>
  </si>
  <si>
    <t>Васильевич</t>
  </si>
  <si>
    <t xml:space="preserve">Акименко </t>
  </si>
  <si>
    <t>Эрвена</t>
  </si>
  <si>
    <t xml:space="preserve">Хорванен </t>
  </si>
  <si>
    <t xml:space="preserve">Босхомджиева  </t>
  </si>
  <si>
    <t>Деля</t>
  </si>
  <si>
    <t xml:space="preserve">Божреева </t>
  </si>
  <si>
    <t>Тодаровна</t>
  </si>
  <si>
    <t xml:space="preserve">Бурунгушева </t>
  </si>
  <si>
    <t>Саглара</t>
  </si>
  <si>
    <t>Людмила</t>
  </si>
  <si>
    <t>Аркадьевна</t>
  </si>
  <si>
    <t xml:space="preserve">Шеркешева </t>
  </si>
  <si>
    <t xml:space="preserve">Болаева </t>
  </si>
  <si>
    <t>Джиргала</t>
  </si>
  <si>
    <t>Китаевна</t>
  </si>
  <si>
    <t xml:space="preserve">Гришкина </t>
  </si>
  <si>
    <t xml:space="preserve">Кубышкина </t>
  </si>
  <si>
    <t>Дугарма</t>
  </si>
  <si>
    <t>Германовна</t>
  </si>
  <si>
    <t xml:space="preserve">Назарова </t>
  </si>
  <si>
    <t xml:space="preserve">Савлданова </t>
  </si>
  <si>
    <t>Аделина</t>
  </si>
  <si>
    <t xml:space="preserve">Барыкова </t>
  </si>
  <si>
    <t>Радиславовна</t>
  </si>
  <si>
    <t xml:space="preserve">Бекнеева </t>
  </si>
  <si>
    <t xml:space="preserve">Бухакова </t>
  </si>
  <si>
    <t xml:space="preserve">Тарасова </t>
  </si>
  <si>
    <t>Мергенович</t>
  </si>
  <si>
    <t xml:space="preserve">Колошева </t>
  </si>
  <si>
    <t>Валериевна</t>
  </si>
  <si>
    <t xml:space="preserve">Кеквеева </t>
  </si>
  <si>
    <t>Аэлана</t>
  </si>
  <si>
    <t>Григорьевна</t>
  </si>
  <si>
    <t xml:space="preserve">Самтынова </t>
  </si>
  <si>
    <t>Джангаровна</t>
  </si>
  <si>
    <t xml:space="preserve">Годжурова </t>
  </si>
  <si>
    <t>Утнасуновна</t>
  </si>
  <si>
    <t xml:space="preserve">Музаева </t>
  </si>
  <si>
    <t>Санановна</t>
  </si>
  <si>
    <t xml:space="preserve">Санжеева </t>
  </si>
  <si>
    <t>Баира</t>
  </si>
  <si>
    <t>14.08 2004</t>
  </si>
  <si>
    <t xml:space="preserve">Горшанова </t>
  </si>
  <si>
    <t>Сабина</t>
  </si>
  <si>
    <t>Лицей БПОУ РК "Элистинский педагогический колледж имени Х.Б. Канукова"</t>
  </si>
  <si>
    <t xml:space="preserve">Адьянова </t>
  </si>
  <si>
    <t>Невская Римма Очир-Горяевна</t>
  </si>
  <si>
    <t>Зундугинов Борис Санжинович</t>
  </si>
  <si>
    <t>Шевенова Светлана Ивановна</t>
  </si>
  <si>
    <t>Манцаева Татьяна Борисовна</t>
  </si>
  <si>
    <t xml:space="preserve">Шараева Валентина Владимировна </t>
  </si>
  <si>
    <t xml:space="preserve">Манжиков </t>
  </si>
  <si>
    <t xml:space="preserve">ПРОТОКОЛ </t>
  </si>
  <si>
    <t xml:space="preserve">    муниципального этапа Всероссийской олимпиады школьников 2021-2022 уч.г.   </t>
  </si>
  <si>
    <t xml:space="preserve">                                                                                          Предмет Обществознание 7 класс</t>
  </si>
  <si>
    <t>Максимальный балл - 60                                                                                                Дата проведения 20 декабря</t>
  </si>
  <si>
    <t xml:space="preserve">                                                                                          Предмет Обществознание 11 класс</t>
  </si>
  <si>
    <t xml:space="preserve">                                                                                          Предмет Обществознание 10 класс</t>
  </si>
  <si>
    <t xml:space="preserve">                                                                                          Предмет Обществознание 9 класс</t>
  </si>
  <si>
    <t xml:space="preserve">                                                                                          Предмет Обществознание 8 класс</t>
  </si>
  <si>
    <t>Максимальный балл - 120                                                                                                Дата проведения 20 декабря</t>
  </si>
  <si>
    <t>Максимальный балл - 100                                                                                               Дата проведения 20 декабря</t>
  </si>
  <si>
    <t>Максимальный балл - 90                                                                                                Дата проведения 20 декабря</t>
  </si>
  <si>
    <t>Батровна</t>
  </si>
  <si>
    <t>Темур</t>
  </si>
  <si>
    <t xml:space="preserve">Гасанова </t>
  </si>
  <si>
    <t>Арсланговна</t>
  </si>
  <si>
    <t>Васляева Людмила Дмитриевна</t>
  </si>
  <si>
    <t xml:space="preserve">Дорджеева </t>
  </si>
  <si>
    <t>Герл</t>
  </si>
  <si>
    <t xml:space="preserve">Санджиева </t>
  </si>
  <si>
    <t xml:space="preserve">Ковалева </t>
  </si>
  <si>
    <t xml:space="preserve">Анастасия </t>
  </si>
  <si>
    <t xml:space="preserve">Шабжурова </t>
  </si>
  <si>
    <t>Музраев</t>
  </si>
  <si>
    <t>призер</t>
  </si>
  <si>
    <t>победитель</t>
  </si>
  <si>
    <t>предсеталь жюри</t>
  </si>
  <si>
    <t xml:space="preserve">члены жюри </t>
  </si>
  <si>
    <t>Убушаев Е.Н.</t>
  </si>
  <si>
    <t>Оконова Л.В.</t>
  </si>
  <si>
    <t>Кальдинова Г.П.</t>
  </si>
  <si>
    <t>Надбитова Г.С.</t>
  </si>
  <si>
    <t>Нуркаева Г.С.</t>
  </si>
  <si>
    <t>Бордаева Д.Г.</t>
  </si>
  <si>
    <t>Тугусова С.А.</t>
  </si>
  <si>
    <t>Моллаев А.М.</t>
  </si>
  <si>
    <t>Сангаджиев Ч.Г.</t>
  </si>
  <si>
    <t>Эрдниев Н.Т.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</si>
</sst>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2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/>
    <xf numFmtId="0" fontId="0" fillId="2" borderId="0" xfId="0" applyFill="1"/>
    <xf numFmtId="14" fontId="2" fillId="2" borderId="2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5" fillId="2" borderId="4" xfId="0" applyFont="1" applyFill="1" applyBorder="1"/>
    <xf numFmtId="0" fontId="2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14" fontId="4" fillId="2" borderId="2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0" fontId="8" fillId="2" borderId="0" xfId="0" applyFont="1" applyFill="1"/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14" fontId="2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/>
    <xf numFmtId="14" fontId="3" fillId="0" borderId="2" xfId="0" applyNumberFormat="1" applyFont="1" applyFill="1" applyBorder="1" applyAlignment="1">
      <alignment horizontal="left" vertical="top" wrapText="1"/>
    </xf>
    <xf numFmtId="0" fontId="5" fillId="0" borderId="4" xfId="0" applyFont="1" applyFill="1" applyBorder="1"/>
    <xf numFmtId="0" fontId="2" fillId="3" borderId="4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14" fontId="3" fillId="3" borderId="2" xfId="0" applyNumberFormat="1" applyFont="1" applyFill="1" applyBorder="1" applyAlignment="1">
      <alignment horizontal="left" vertical="top" wrapText="1"/>
    </xf>
    <xf numFmtId="0" fontId="5" fillId="3" borderId="2" xfId="0" applyFont="1" applyFill="1" applyBorder="1"/>
    <xf numFmtId="0" fontId="0" fillId="3" borderId="0" xfId="0" applyFill="1"/>
    <xf numFmtId="14" fontId="2" fillId="3" borderId="2" xfId="0" applyNumberFormat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vertical="center" wrapText="1"/>
    </xf>
    <xf numFmtId="0" fontId="0" fillId="2" borderId="0" xfId="0" applyFill="1" applyBorder="1"/>
    <xf numFmtId="0" fontId="0" fillId="0" borderId="0" xfId="0" applyBorder="1"/>
    <xf numFmtId="0" fontId="5" fillId="2" borderId="11" xfId="0" applyFont="1" applyFill="1" applyBorder="1"/>
    <xf numFmtId="0" fontId="5" fillId="0" borderId="11" xfId="0" applyFont="1" applyFill="1" applyBorder="1"/>
    <xf numFmtId="0" fontId="3" fillId="2" borderId="12" xfId="0" applyFont="1" applyFill="1" applyBorder="1" applyAlignment="1">
      <alignment horizontal="left" vertical="top" wrapText="1"/>
    </xf>
    <xf numFmtId="0" fontId="2" fillId="3" borderId="2" xfId="0" applyFont="1" applyFill="1" applyBorder="1"/>
    <xf numFmtId="164" fontId="2" fillId="2" borderId="2" xfId="0" applyNumberFormat="1" applyFont="1" applyFill="1" applyBorder="1" applyAlignment="1">
      <alignment horizontal="left" vertical="top"/>
    </xf>
    <xf numFmtId="164" fontId="5" fillId="2" borderId="2" xfId="0" applyNumberFormat="1" applyFont="1" applyFill="1" applyBorder="1"/>
    <xf numFmtId="0" fontId="2" fillId="4" borderId="2" xfId="0" applyFont="1" applyFill="1" applyBorder="1" applyAlignment="1">
      <alignment horizontal="left" vertical="top" wrapText="1"/>
    </xf>
    <xf numFmtId="14" fontId="2" fillId="4" borderId="2" xfId="0" applyNumberFormat="1" applyFont="1" applyFill="1" applyBorder="1" applyAlignment="1">
      <alignment horizontal="left" vertical="top" wrapText="1"/>
    </xf>
    <xf numFmtId="0" fontId="5" fillId="4" borderId="2" xfId="0" applyFont="1" applyFill="1" applyBorder="1"/>
    <xf numFmtId="0" fontId="2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vertical="center" wrapText="1"/>
    </xf>
    <xf numFmtId="14" fontId="3" fillId="4" borderId="2" xfId="0" applyNumberFormat="1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14" fontId="4" fillId="4" borderId="2" xfId="0" applyNumberFormat="1" applyFont="1" applyFill="1" applyBorder="1" applyAlignment="1">
      <alignment horizontal="left" vertical="top" wrapText="1"/>
    </xf>
    <xf numFmtId="0" fontId="9" fillId="4" borderId="2" xfId="0" applyFont="1" applyFill="1" applyBorder="1"/>
    <xf numFmtId="0" fontId="4" fillId="4" borderId="2" xfId="0" applyFont="1" applyFill="1" applyBorder="1" applyAlignment="1">
      <alignment vertical="center" wrapText="1"/>
    </xf>
    <xf numFmtId="164" fontId="5" fillId="4" borderId="2" xfId="0" applyNumberFormat="1" applyFont="1" applyFill="1" applyBorder="1"/>
    <xf numFmtId="0" fontId="6" fillId="0" borderId="0" xfId="0" applyFont="1" applyAlignment="1">
      <alignment vertical="center"/>
    </xf>
    <xf numFmtId="0" fontId="2" fillId="4" borderId="2" xfId="0" applyFont="1" applyFill="1" applyBorder="1" applyAlignment="1">
      <alignment horizontal="left" vertical="top"/>
    </xf>
    <xf numFmtId="164" fontId="2" fillId="4" borderId="2" xfId="0" applyNumberFormat="1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14" fontId="2" fillId="5" borderId="2" xfId="0" applyNumberFormat="1" applyFont="1" applyFill="1" applyBorder="1" applyAlignment="1">
      <alignment horizontal="left" vertical="top" wrapText="1"/>
    </xf>
    <xf numFmtId="0" fontId="5" fillId="5" borderId="2" xfId="0" applyFont="1" applyFill="1" applyBorder="1"/>
    <xf numFmtId="164" fontId="5" fillId="5" borderId="2" xfId="0" applyNumberFormat="1" applyFont="1" applyFill="1" applyBorder="1"/>
    <xf numFmtId="14" fontId="3" fillId="5" borderId="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workbookViewId="0">
      <selection activeCell="D5" sqref="D5:D6"/>
    </sheetView>
  </sheetViews>
  <sheetFormatPr defaultRowHeight="15" x14ac:dyDescent="0.25"/>
  <cols>
    <col min="1" max="1" width="4.5703125" customWidth="1"/>
    <col min="2" max="2" width="13.42578125" customWidth="1"/>
    <col min="3" max="3" width="10.140625" customWidth="1"/>
    <col min="4" max="4" width="15.85546875" customWidth="1"/>
    <col min="6" max="6" width="10" customWidth="1"/>
    <col min="7" max="7" width="80" customWidth="1"/>
    <col min="8" max="8" width="7.7109375" customWidth="1"/>
    <col min="9" max="9" width="10.42578125" customWidth="1"/>
    <col min="10" max="10" width="3.7109375" customWidth="1"/>
    <col min="11" max="11" width="3.28515625" customWidth="1"/>
    <col min="12" max="12" width="3.5703125" customWidth="1"/>
    <col min="13" max="14" width="3.140625" customWidth="1"/>
    <col min="15" max="15" width="3.42578125" customWidth="1"/>
    <col min="16" max="16" width="3.5703125" customWidth="1"/>
    <col min="17" max="17" width="5.140625" customWidth="1"/>
    <col min="18" max="18" width="5.7109375" customWidth="1"/>
    <col min="19" max="19" width="29.7109375" customWidth="1"/>
  </cols>
  <sheetData>
    <row r="1" spans="1:19" x14ac:dyDescent="0.25">
      <c r="G1" s="62" t="s">
        <v>577</v>
      </c>
      <c r="H1" s="62"/>
      <c r="I1" s="62"/>
      <c r="J1" s="62"/>
      <c r="K1" s="62"/>
      <c r="L1" s="62"/>
      <c r="M1" s="62"/>
      <c r="N1" s="62"/>
      <c r="O1" s="62"/>
    </row>
    <row r="2" spans="1:19" x14ac:dyDescent="0.25">
      <c r="G2" s="62" t="s">
        <v>578</v>
      </c>
      <c r="H2" s="62"/>
      <c r="I2" s="62"/>
      <c r="J2" s="62"/>
      <c r="K2" s="62"/>
      <c r="L2" s="62"/>
      <c r="M2" s="62"/>
    </row>
    <row r="3" spans="1:19" x14ac:dyDescent="0.25">
      <c r="G3" s="2" t="s">
        <v>579</v>
      </c>
    </row>
    <row r="4" spans="1:19" x14ac:dyDescent="0.25">
      <c r="G4" s="3" t="s">
        <v>580</v>
      </c>
    </row>
    <row r="5" spans="1:19" ht="52.5" customHeight="1" x14ac:dyDescent="0.25">
      <c r="A5" s="60" t="s">
        <v>0</v>
      </c>
      <c r="B5" s="60" t="s">
        <v>1</v>
      </c>
      <c r="C5" s="60" t="s">
        <v>2</v>
      </c>
      <c r="D5" s="60" t="s">
        <v>3</v>
      </c>
      <c r="E5" s="60" t="s">
        <v>4</v>
      </c>
      <c r="F5" s="60" t="s">
        <v>5</v>
      </c>
      <c r="G5" s="60" t="s">
        <v>6</v>
      </c>
      <c r="H5" s="60" t="s">
        <v>7</v>
      </c>
      <c r="I5" s="60" t="s">
        <v>8</v>
      </c>
      <c r="J5" s="65" t="s">
        <v>10</v>
      </c>
      <c r="K5" s="66"/>
      <c r="L5" s="66"/>
      <c r="M5" s="66"/>
      <c r="N5" s="66"/>
      <c r="O5" s="66"/>
      <c r="P5" s="66"/>
      <c r="Q5" s="67" t="s">
        <v>11</v>
      </c>
      <c r="R5" s="68" t="s">
        <v>12</v>
      </c>
      <c r="S5" s="63" t="s">
        <v>9</v>
      </c>
    </row>
    <row r="6" spans="1:19" ht="36.7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1">
        <v>1</v>
      </c>
      <c r="K6" s="1">
        <v>2</v>
      </c>
      <c r="L6" s="1">
        <v>3</v>
      </c>
      <c r="M6" s="1">
        <v>4</v>
      </c>
      <c r="N6" s="1">
        <v>5</v>
      </c>
      <c r="O6" s="1">
        <v>6</v>
      </c>
      <c r="P6" s="1">
        <v>7</v>
      </c>
      <c r="Q6" s="64"/>
      <c r="R6" s="69"/>
      <c r="S6" s="64"/>
    </row>
    <row r="7" spans="1:19" s="8" customFormat="1" ht="15" customHeight="1" x14ac:dyDescent="0.25">
      <c r="A7" s="42">
        <v>1</v>
      </c>
      <c r="B7" s="46" t="s">
        <v>165</v>
      </c>
      <c r="C7" s="46" t="s">
        <v>166</v>
      </c>
      <c r="D7" s="46" t="s">
        <v>167</v>
      </c>
      <c r="E7" s="42" t="s">
        <v>16</v>
      </c>
      <c r="F7" s="48">
        <v>39732</v>
      </c>
      <c r="G7" s="42" t="s">
        <v>162</v>
      </c>
      <c r="H7" s="42" t="s">
        <v>18</v>
      </c>
      <c r="I7" s="55" t="s">
        <v>601</v>
      </c>
      <c r="J7" s="55">
        <v>4</v>
      </c>
      <c r="K7" s="55">
        <v>6</v>
      </c>
      <c r="L7" s="55">
        <v>9</v>
      </c>
      <c r="M7" s="55">
        <v>4</v>
      </c>
      <c r="N7" s="55">
        <v>10</v>
      </c>
      <c r="O7" s="55">
        <v>5</v>
      </c>
      <c r="P7" s="55">
        <v>10</v>
      </c>
      <c r="Q7" s="55">
        <f t="shared" ref="Q7:Q38" si="0">SUM(J7:P7)</f>
        <v>48</v>
      </c>
      <c r="R7" s="56">
        <f t="shared" ref="R7:R38" si="1">Q7/60*100</f>
        <v>80</v>
      </c>
      <c r="S7" s="46" t="s">
        <v>189</v>
      </c>
    </row>
    <row r="8" spans="1:19" s="8" customFormat="1" ht="15" customHeight="1" x14ac:dyDescent="0.25">
      <c r="A8" s="42">
        <v>2</v>
      </c>
      <c r="B8" s="42" t="s">
        <v>40</v>
      </c>
      <c r="C8" s="42" t="s">
        <v>41</v>
      </c>
      <c r="D8" s="42" t="s">
        <v>42</v>
      </c>
      <c r="E8" s="42" t="s">
        <v>19</v>
      </c>
      <c r="F8" s="43">
        <v>39617</v>
      </c>
      <c r="G8" s="42" t="s">
        <v>43</v>
      </c>
      <c r="H8" s="42" t="s">
        <v>18</v>
      </c>
      <c r="I8" s="55" t="s">
        <v>600</v>
      </c>
      <c r="J8" s="55">
        <v>7</v>
      </c>
      <c r="K8" s="55">
        <v>2</v>
      </c>
      <c r="L8" s="55">
        <v>9</v>
      </c>
      <c r="M8" s="55">
        <v>0</v>
      </c>
      <c r="N8" s="55">
        <v>10</v>
      </c>
      <c r="O8" s="55">
        <v>8</v>
      </c>
      <c r="P8" s="55">
        <v>10</v>
      </c>
      <c r="Q8" s="55">
        <f t="shared" si="0"/>
        <v>46</v>
      </c>
      <c r="R8" s="56">
        <f t="shared" si="1"/>
        <v>76.666666666666671</v>
      </c>
      <c r="S8" s="42" t="s">
        <v>176</v>
      </c>
    </row>
    <row r="9" spans="1:19" s="8" customFormat="1" ht="15" customHeight="1" x14ac:dyDescent="0.25">
      <c r="A9" s="42">
        <v>3</v>
      </c>
      <c r="B9" s="46" t="s">
        <v>103</v>
      </c>
      <c r="C9" s="46" t="s">
        <v>104</v>
      </c>
      <c r="D9" s="46" t="s">
        <v>105</v>
      </c>
      <c r="E9" s="42" t="s">
        <v>19</v>
      </c>
      <c r="F9" s="48">
        <v>39652</v>
      </c>
      <c r="G9" s="42" t="s">
        <v>87</v>
      </c>
      <c r="H9" s="42" t="s">
        <v>18</v>
      </c>
      <c r="I9" s="55" t="s">
        <v>600</v>
      </c>
      <c r="J9" s="55">
        <v>6</v>
      </c>
      <c r="K9" s="55">
        <v>4</v>
      </c>
      <c r="L9" s="55">
        <v>7</v>
      </c>
      <c r="M9" s="55">
        <v>3</v>
      </c>
      <c r="N9" s="55">
        <v>6</v>
      </c>
      <c r="O9" s="55">
        <v>8</v>
      </c>
      <c r="P9" s="55">
        <v>10</v>
      </c>
      <c r="Q9" s="55">
        <f t="shared" si="0"/>
        <v>44</v>
      </c>
      <c r="R9" s="56">
        <f t="shared" si="1"/>
        <v>73.333333333333329</v>
      </c>
      <c r="S9" s="46" t="s">
        <v>180</v>
      </c>
    </row>
    <row r="10" spans="1:19" s="8" customFormat="1" ht="15" customHeight="1" x14ac:dyDescent="0.25">
      <c r="A10" s="42">
        <v>4</v>
      </c>
      <c r="B10" s="46" t="s">
        <v>163</v>
      </c>
      <c r="C10" s="46" t="s">
        <v>164</v>
      </c>
      <c r="D10" s="46" t="s">
        <v>92</v>
      </c>
      <c r="E10" s="42" t="s">
        <v>19</v>
      </c>
      <c r="F10" s="48">
        <v>39552</v>
      </c>
      <c r="G10" s="42" t="s">
        <v>162</v>
      </c>
      <c r="H10" s="42" t="s">
        <v>18</v>
      </c>
      <c r="I10" s="55" t="s">
        <v>600</v>
      </c>
      <c r="J10" s="55">
        <v>6</v>
      </c>
      <c r="K10" s="55">
        <v>5</v>
      </c>
      <c r="L10" s="55">
        <v>7</v>
      </c>
      <c r="M10" s="55">
        <v>4</v>
      </c>
      <c r="N10" s="55">
        <v>8</v>
      </c>
      <c r="O10" s="55">
        <v>8</v>
      </c>
      <c r="P10" s="55">
        <v>5</v>
      </c>
      <c r="Q10" s="55">
        <f t="shared" si="0"/>
        <v>43</v>
      </c>
      <c r="R10" s="56">
        <f t="shared" si="1"/>
        <v>71.666666666666671</v>
      </c>
      <c r="S10" s="46" t="s">
        <v>189</v>
      </c>
    </row>
    <row r="11" spans="1:19" s="8" customFormat="1" ht="15" customHeight="1" x14ac:dyDescent="0.25">
      <c r="A11" s="42">
        <v>5</v>
      </c>
      <c r="B11" s="46" t="s">
        <v>93</v>
      </c>
      <c r="C11" s="46" t="s">
        <v>94</v>
      </c>
      <c r="D11" s="46" t="s">
        <v>95</v>
      </c>
      <c r="E11" s="42" t="s">
        <v>19</v>
      </c>
      <c r="F11" s="48">
        <v>39751</v>
      </c>
      <c r="G11" s="42" t="s">
        <v>87</v>
      </c>
      <c r="H11" s="42" t="s">
        <v>18</v>
      </c>
      <c r="I11" s="55" t="s">
        <v>600</v>
      </c>
      <c r="J11" s="55">
        <v>4</v>
      </c>
      <c r="K11" s="55">
        <v>4</v>
      </c>
      <c r="L11" s="55">
        <v>6</v>
      </c>
      <c r="M11" s="55">
        <v>4</v>
      </c>
      <c r="N11" s="55">
        <v>10</v>
      </c>
      <c r="O11" s="55">
        <v>5</v>
      </c>
      <c r="P11" s="55">
        <v>10</v>
      </c>
      <c r="Q11" s="55">
        <f t="shared" si="0"/>
        <v>43</v>
      </c>
      <c r="R11" s="56">
        <f t="shared" si="1"/>
        <v>71.666666666666671</v>
      </c>
      <c r="S11" s="46" t="s">
        <v>181</v>
      </c>
    </row>
    <row r="12" spans="1:19" s="8" customFormat="1" ht="15" customHeight="1" x14ac:dyDescent="0.25">
      <c r="A12" s="42">
        <v>6</v>
      </c>
      <c r="B12" s="42" t="s">
        <v>53</v>
      </c>
      <c r="C12" s="42" t="s">
        <v>54</v>
      </c>
      <c r="D12" s="42" t="s">
        <v>55</v>
      </c>
      <c r="E12" s="42" t="s">
        <v>16</v>
      </c>
      <c r="F12" s="43">
        <v>39678</v>
      </c>
      <c r="G12" s="42" t="s">
        <v>47</v>
      </c>
      <c r="H12" s="42" t="s">
        <v>18</v>
      </c>
      <c r="I12" s="55" t="s">
        <v>600</v>
      </c>
      <c r="J12" s="55">
        <v>6</v>
      </c>
      <c r="K12" s="55">
        <v>2</v>
      </c>
      <c r="L12" s="55">
        <v>7</v>
      </c>
      <c r="M12" s="55">
        <v>2</v>
      </c>
      <c r="N12" s="55">
        <v>6</v>
      </c>
      <c r="O12" s="55">
        <v>7</v>
      </c>
      <c r="P12" s="55">
        <v>10</v>
      </c>
      <c r="Q12" s="55">
        <f t="shared" si="0"/>
        <v>40</v>
      </c>
      <c r="R12" s="56">
        <f t="shared" si="1"/>
        <v>66.666666666666657</v>
      </c>
      <c r="S12" s="42" t="s">
        <v>177</v>
      </c>
    </row>
    <row r="13" spans="1:19" s="8" customFormat="1" ht="15" customHeight="1" x14ac:dyDescent="0.25">
      <c r="A13" s="42">
        <v>7</v>
      </c>
      <c r="B13" s="46" t="s">
        <v>159</v>
      </c>
      <c r="C13" s="46" t="s">
        <v>160</v>
      </c>
      <c r="D13" s="46" t="s">
        <v>161</v>
      </c>
      <c r="E13" s="42" t="s">
        <v>19</v>
      </c>
      <c r="F13" s="43">
        <v>39782</v>
      </c>
      <c r="G13" s="42" t="s">
        <v>162</v>
      </c>
      <c r="H13" s="42" t="s">
        <v>18</v>
      </c>
      <c r="I13" s="55" t="s">
        <v>600</v>
      </c>
      <c r="J13" s="55">
        <v>7</v>
      </c>
      <c r="K13" s="55">
        <v>9</v>
      </c>
      <c r="L13" s="55">
        <v>8</v>
      </c>
      <c r="M13" s="55">
        <v>5</v>
      </c>
      <c r="N13" s="55">
        <v>10</v>
      </c>
      <c r="O13" s="55">
        <v>0</v>
      </c>
      <c r="P13" s="55">
        <v>0</v>
      </c>
      <c r="Q13" s="55">
        <f t="shared" si="0"/>
        <v>39</v>
      </c>
      <c r="R13" s="56">
        <f t="shared" si="1"/>
        <v>65</v>
      </c>
      <c r="S13" s="46" t="s">
        <v>189</v>
      </c>
    </row>
    <row r="14" spans="1:19" s="8" customFormat="1" ht="15" customHeight="1" x14ac:dyDescent="0.25">
      <c r="A14" s="42">
        <v>8</v>
      </c>
      <c r="B14" s="46" t="s">
        <v>96</v>
      </c>
      <c r="C14" s="46" t="s">
        <v>97</v>
      </c>
      <c r="D14" s="46" t="s">
        <v>66</v>
      </c>
      <c r="E14" s="42" t="s">
        <v>19</v>
      </c>
      <c r="F14" s="48">
        <v>39462</v>
      </c>
      <c r="G14" s="42" t="s">
        <v>87</v>
      </c>
      <c r="H14" s="42" t="s">
        <v>18</v>
      </c>
      <c r="I14" s="55" t="s">
        <v>600</v>
      </c>
      <c r="J14" s="55">
        <v>4</v>
      </c>
      <c r="K14" s="55">
        <v>3</v>
      </c>
      <c r="L14" s="55">
        <v>5</v>
      </c>
      <c r="M14" s="55">
        <v>1</v>
      </c>
      <c r="N14" s="55">
        <v>10</v>
      </c>
      <c r="O14" s="55">
        <v>5</v>
      </c>
      <c r="P14" s="55">
        <v>10</v>
      </c>
      <c r="Q14" s="55">
        <f t="shared" si="0"/>
        <v>38</v>
      </c>
      <c r="R14" s="56">
        <f t="shared" si="1"/>
        <v>63.333333333333329</v>
      </c>
      <c r="S14" s="46" t="s">
        <v>181</v>
      </c>
    </row>
    <row r="15" spans="1:19" s="8" customFormat="1" ht="15" customHeight="1" x14ac:dyDescent="0.25">
      <c r="A15" s="42">
        <v>9</v>
      </c>
      <c r="B15" s="46" t="s">
        <v>120</v>
      </c>
      <c r="C15" s="46" t="s">
        <v>77</v>
      </c>
      <c r="D15" s="46" t="s">
        <v>591</v>
      </c>
      <c r="E15" s="42" t="s">
        <v>19</v>
      </c>
      <c r="F15" s="46" t="s">
        <v>122</v>
      </c>
      <c r="G15" s="42" t="s">
        <v>123</v>
      </c>
      <c r="H15" s="42" t="s">
        <v>18</v>
      </c>
      <c r="I15" s="55" t="s">
        <v>600</v>
      </c>
      <c r="J15" s="55">
        <v>4</v>
      </c>
      <c r="K15" s="55">
        <v>4</v>
      </c>
      <c r="L15" s="55">
        <v>9</v>
      </c>
      <c r="M15" s="55">
        <v>4</v>
      </c>
      <c r="N15" s="55">
        <v>10</v>
      </c>
      <c r="O15" s="55">
        <v>3</v>
      </c>
      <c r="P15" s="55">
        <v>4</v>
      </c>
      <c r="Q15" s="55">
        <f t="shared" si="0"/>
        <v>38</v>
      </c>
      <c r="R15" s="56">
        <f t="shared" si="1"/>
        <v>63.333333333333329</v>
      </c>
      <c r="S15" s="46" t="s">
        <v>184</v>
      </c>
    </row>
    <row r="16" spans="1:19" s="8" customFormat="1" x14ac:dyDescent="0.25">
      <c r="A16" s="42">
        <v>10</v>
      </c>
      <c r="B16" s="46" t="s">
        <v>576</v>
      </c>
      <c r="C16" s="46" t="s">
        <v>124</v>
      </c>
      <c r="D16" s="46" t="s">
        <v>125</v>
      </c>
      <c r="E16" s="42" t="s">
        <v>16</v>
      </c>
      <c r="F16" s="48">
        <v>39743</v>
      </c>
      <c r="G16" s="42" t="s">
        <v>123</v>
      </c>
      <c r="H16" s="42" t="s">
        <v>18</v>
      </c>
      <c r="I16" s="55" t="s">
        <v>600</v>
      </c>
      <c r="J16" s="55">
        <v>5</v>
      </c>
      <c r="K16" s="55">
        <v>4</v>
      </c>
      <c r="L16" s="55">
        <v>10</v>
      </c>
      <c r="M16" s="55">
        <v>3</v>
      </c>
      <c r="N16" s="55">
        <v>8</v>
      </c>
      <c r="O16" s="55">
        <v>6</v>
      </c>
      <c r="P16" s="55">
        <v>2</v>
      </c>
      <c r="Q16" s="55">
        <f t="shared" si="0"/>
        <v>38</v>
      </c>
      <c r="R16" s="56">
        <f t="shared" si="1"/>
        <v>63.333333333333329</v>
      </c>
      <c r="S16" s="46" t="s">
        <v>184</v>
      </c>
    </row>
    <row r="17" spans="1:19" s="8" customFormat="1" ht="15" customHeight="1" x14ac:dyDescent="0.25">
      <c r="A17" s="42">
        <v>11</v>
      </c>
      <c r="B17" s="42" t="s">
        <v>44</v>
      </c>
      <c r="C17" s="42" t="s">
        <v>45</v>
      </c>
      <c r="D17" s="42" t="s">
        <v>588</v>
      </c>
      <c r="E17" s="42" t="s">
        <v>19</v>
      </c>
      <c r="F17" s="43">
        <v>39832</v>
      </c>
      <c r="G17" s="42" t="s">
        <v>47</v>
      </c>
      <c r="H17" s="42" t="s">
        <v>18</v>
      </c>
      <c r="I17" s="55" t="s">
        <v>600</v>
      </c>
      <c r="J17" s="55">
        <v>4</v>
      </c>
      <c r="K17" s="55">
        <v>4</v>
      </c>
      <c r="L17" s="55">
        <v>9</v>
      </c>
      <c r="M17" s="55">
        <v>4</v>
      </c>
      <c r="N17" s="55">
        <v>1</v>
      </c>
      <c r="O17" s="55">
        <v>6</v>
      </c>
      <c r="P17" s="55">
        <v>10</v>
      </c>
      <c r="Q17" s="55">
        <f t="shared" si="0"/>
        <v>38</v>
      </c>
      <c r="R17" s="56">
        <f t="shared" si="1"/>
        <v>63.333333333333329</v>
      </c>
      <c r="S17" s="42" t="s">
        <v>177</v>
      </c>
    </row>
    <row r="18" spans="1:19" s="8" customFormat="1" ht="15" customHeight="1" x14ac:dyDescent="0.25">
      <c r="A18" s="42">
        <v>12</v>
      </c>
      <c r="B18" s="42" t="s">
        <v>59</v>
      </c>
      <c r="C18" s="42" t="s">
        <v>60</v>
      </c>
      <c r="D18" s="42" t="s">
        <v>61</v>
      </c>
      <c r="E18" s="42" t="s">
        <v>19</v>
      </c>
      <c r="F18" s="43">
        <v>39670</v>
      </c>
      <c r="G18" s="42" t="s">
        <v>47</v>
      </c>
      <c r="H18" s="42" t="s">
        <v>18</v>
      </c>
      <c r="I18" s="55" t="s">
        <v>600</v>
      </c>
      <c r="J18" s="55">
        <v>3</v>
      </c>
      <c r="K18" s="55">
        <v>2</v>
      </c>
      <c r="L18" s="55">
        <v>9</v>
      </c>
      <c r="M18" s="55">
        <v>1</v>
      </c>
      <c r="N18" s="55">
        <v>10</v>
      </c>
      <c r="O18" s="55">
        <v>4</v>
      </c>
      <c r="P18" s="55">
        <v>8</v>
      </c>
      <c r="Q18" s="55">
        <f t="shared" si="0"/>
        <v>37</v>
      </c>
      <c r="R18" s="56">
        <f t="shared" si="1"/>
        <v>61.666666666666671</v>
      </c>
      <c r="S18" s="42" t="s">
        <v>177</v>
      </c>
    </row>
    <row r="19" spans="1:19" s="8" customFormat="1" ht="15" customHeight="1" x14ac:dyDescent="0.25">
      <c r="A19" s="42">
        <v>13</v>
      </c>
      <c r="B19" s="42" t="s">
        <v>51</v>
      </c>
      <c r="C19" s="42" t="s">
        <v>52</v>
      </c>
      <c r="D19" s="42" t="s">
        <v>26</v>
      </c>
      <c r="E19" s="42" t="s">
        <v>19</v>
      </c>
      <c r="F19" s="43">
        <v>39683</v>
      </c>
      <c r="G19" s="42" t="s">
        <v>47</v>
      </c>
      <c r="H19" s="42" t="s">
        <v>18</v>
      </c>
      <c r="I19" s="55" t="s">
        <v>600</v>
      </c>
      <c r="J19" s="55">
        <v>7</v>
      </c>
      <c r="K19" s="55">
        <v>5</v>
      </c>
      <c r="L19" s="55">
        <v>7</v>
      </c>
      <c r="M19" s="55">
        <v>4</v>
      </c>
      <c r="N19" s="55">
        <v>5</v>
      </c>
      <c r="O19" s="55">
        <v>3</v>
      </c>
      <c r="P19" s="55">
        <v>5</v>
      </c>
      <c r="Q19" s="55">
        <f t="shared" si="0"/>
        <v>36</v>
      </c>
      <c r="R19" s="56">
        <f t="shared" si="1"/>
        <v>60</v>
      </c>
      <c r="S19" s="42" t="s">
        <v>177</v>
      </c>
    </row>
    <row r="20" spans="1:19" s="8" customFormat="1" ht="15" customHeight="1" x14ac:dyDescent="0.25">
      <c r="A20" s="42">
        <v>14</v>
      </c>
      <c r="B20" s="42" t="s">
        <v>117</v>
      </c>
      <c r="C20" s="42" t="s">
        <v>118</v>
      </c>
      <c r="D20" s="42" t="s">
        <v>119</v>
      </c>
      <c r="E20" s="42" t="s">
        <v>19</v>
      </c>
      <c r="F20" s="43">
        <v>39864</v>
      </c>
      <c r="G20" s="46" t="s">
        <v>173</v>
      </c>
      <c r="H20" s="42" t="s">
        <v>18</v>
      </c>
      <c r="I20" s="55" t="s">
        <v>600</v>
      </c>
      <c r="J20" s="55">
        <v>6</v>
      </c>
      <c r="K20" s="55">
        <v>3</v>
      </c>
      <c r="L20" s="55">
        <v>7</v>
      </c>
      <c r="M20" s="55">
        <v>1</v>
      </c>
      <c r="N20" s="55">
        <v>6</v>
      </c>
      <c r="O20" s="55">
        <v>5</v>
      </c>
      <c r="P20" s="55">
        <v>8</v>
      </c>
      <c r="Q20" s="55">
        <f t="shared" si="0"/>
        <v>36</v>
      </c>
      <c r="R20" s="56">
        <f t="shared" si="1"/>
        <v>60</v>
      </c>
      <c r="S20" s="42" t="s">
        <v>183</v>
      </c>
    </row>
    <row r="21" spans="1:19" s="8" customFormat="1" x14ac:dyDescent="0.25">
      <c r="A21" s="4">
        <v>15</v>
      </c>
      <c r="B21" s="5" t="s">
        <v>157</v>
      </c>
      <c r="C21" s="5" t="s">
        <v>158</v>
      </c>
      <c r="D21" s="5" t="s">
        <v>58</v>
      </c>
      <c r="E21" s="4" t="s">
        <v>19</v>
      </c>
      <c r="F21" s="6">
        <v>39816</v>
      </c>
      <c r="G21" s="4" t="s">
        <v>144</v>
      </c>
      <c r="H21" s="4" t="s">
        <v>18</v>
      </c>
      <c r="I21" s="13"/>
      <c r="J21" s="13">
        <v>3</v>
      </c>
      <c r="K21" s="13">
        <v>5</v>
      </c>
      <c r="L21" s="13">
        <v>9</v>
      </c>
      <c r="M21" s="13">
        <v>2</v>
      </c>
      <c r="N21" s="13">
        <v>10</v>
      </c>
      <c r="O21" s="13">
        <v>5</v>
      </c>
      <c r="P21" s="13">
        <v>1</v>
      </c>
      <c r="Q21" s="13">
        <f t="shared" si="0"/>
        <v>35</v>
      </c>
      <c r="R21" s="40">
        <f t="shared" si="1"/>
        <v>58.333333333333336</v>
      </c>
      <c r="S21" s="5" t="s">
        <v>188</v>
      </c>
    </row>
    <row r="22" spans="1:19" s="8" customFormat="1" ht="15" customHeight="1" x14ac:dyDescent="0.25">
      <c r="A22" s="4">
        <v>16</v>
      </c>
      <c r="B22" s="4" t="s">
        <v>56</v>
      </c>
      <c r="C22" s="4" t="s">
        <v>57</v>
      </c>
      <c r="D22" s="4" t="s">
        <v>58</v>
      </c>
      <c r="E22" s="4" t="s">
        <v>19</v>
      </c>
      <c r="F22" s="9">
        <v>39463</v>
      </c>
      <c r="G22" s="4" t="s">
        <v>47</v>
      </c>
      <c r="H22" s="4" t="s">
        <v>18</v>
      </c>
      <c r="I22" s="13"/>
      <c r="J22" s="13">
        <v>5</v>
      </c>
      <c r="K22" s="13">
        <v>2</v>
      </c>
      <c r="L22" s="13">
        <v>6</v>
      </c>
      <c r="M22" s="13">
        <v>0</v>
      </c>
      <c r="N22" s="13">
        <v>7</v>
      </c>
      <c r="O22" s="13">
        <v>4</v>
      </c>
      <c r="P22" s="13">
        <v>10</v>
      </c>
      <c r="Q22" s="13">
        <f t="shared" si="0"/>
        <v>34</v>
      </c>
      <c r="R22" s="40">
        <f t="shared" si="1"/>
        <v>56.666666666666664</v>
      </c>
      <c r="S22" s="4" t="s">
        <v>177</v>
      </c>
    </row>
    <row r="23" spans="1:19" s="8" customFormat="1" ht="15" customHeight="1" x14ac:dyDescent="0.25">
      <c r="A23" s="4">
        <v>17</v>
      </c>
      <c r="B23" s="5" t="s">
        <v>149</v>
      </c>
      <c r="C23" s="5" t="s">
        <v>150</v>
      </c>
      <c r="D23" s="5" t="s">
        <v>151</v>
      </c>
      <c r="E23" s="4" t="s">
        <v>19</v>
      </c>
      <c r="F23" s="6">
        <v>39629</v>
      </c>
      <c r="G23" s="4" t="s">
        <v>144</v>
      </c>
      <c r="H23" s="4" t="s">
        <v>18</v>
      </c>
      <c r="I23" s="13"/>
      <c r="J23" s="13">
        <v>4</v>
      </c>
      <c r="K23" s="13">
        <v>3</v>
      </c>
      <c r="L23" s="13">
        <v>5</v>
      </c>
      <c r="M23" s="13">
        <v>2</v>
      </c>
      <c r="N23" s="13">
        <v>2</v>
      </c>
      <c r="O23" s="13">
        <v>8</v>
      </c>
      <c r="P23" s="13">
        <v>9</v>
      </c>
      <c r="Q23" s="13">
        <f t="shared" si="0"/>
        <v>33</v>
      </c>
      <c r="R23" s="40">
        <f t="shared" si="1"/>
        <v>55.000000000000007</v>
      </c>
      <c r="S23" s="5" t="s">
        <v>188</v>
      </c>
    </row>
    <row r="24" spans="1:19" s="8" customFormat="1" ht="15" customHeight="1" x14ac:dyDescent="0.25">
      <c r="A24" s="4">
        <v>18</v>
      </c>
      <c r="B24" s="4" t="s">
        <v>129</v>
      </c>
      <c r="C24" s="4" t="s">
        <v>130</v>
      </c>
      <c r="D24" s="4" t="s">
        <v>131</v>
      </c>
      <c r="E24" s="4" t="s">
        <v>16</v>
      </c>
      <c r="F24" s="9">
        <v>39505</v>
      </c>
      <c r="G24" s="4" t="s">
        <v>132</v>
      </c>
      <c r="H24" s="4" t="s">
        <v>18</v>
      </c>
      <c r="I24" s="13"/>
      <c r="J24" s="13">
        <v>2</v>
      </c>
      <c r="K24" s="13">
        <v>5</v>
      </c>
      <c r="L24" s="13">
        <v>6</v>
      </c>
      <c r="M24" s="13">
        <v>3</v>
      </c>
      <c r="N24" s="13">
        <v>1</v>
      </c>
      <c r="O24" s="13">
        <v>6</v>
      </c>
      <c r="P24" s="13">
        <v>10</v>
      </c>
      <c r="Q24" s="13">
        <f t="shared" si="0"/>
        <v>33</v>
      </c>
      <c r="R24" s="40">
        <f t="shared" si="1"/>
        <v>55.000000000000007</v>
      </c>
      <c r="S24" s="4" t="s">
        <v>185</v>
      </c>
    </row>
    <row r="25" spans="1:19" s="8" customFormat="1" ht="15" customHeight="1" x14ac:dyDescent="0.25">
      <c r="A25" s="4">
        <v>19</v>
      </c>
      <c r="B25" s="4" t="s">
        <v>13</v>
      </c>
      <c r="C25" s="4" t="s">
        <v>14</v>
      </c>
      <c r="D25" s="4" t="s">
        <v>15</v>
      </c>
      <c r="E25" s="4" t="s">
        <v>16</v>
      </c>
      <c r="F25" s="9">
        <v>39628</v>
      </c>
      <c r="G25" s="4" t="s">
        <v>17</v>
      </c>
      <c r="H25" s="4" t="s">
        <v>18</v>
      </c>
      <c r="I25" s="13"/>
      <c r="J25" s="13">
        <v>5</v>
      </c>
      <c r="K25" s="13">
        <v>5</v>
      </c>
      <c r="L25" s="13">
        <v>6</v>
      </c>
      <c r="M25" s="13">
        <v>3</v>
      </c>
      <c r="N25" s="13">
        <v>2</v>
      </c>
      <c r="O25" s="13">
        <v>6</v>
      </c>
      <c r="P25" s="13">
        <v>5</v>
      </c>
      <c r="Q25" s="13">
        <f t="shared" si="0"/>
        <v>32</v>
      </c>
      <c r="R25" s="40">
        <f t="shared" si="1"/>
        <v>53.333333333333336</v>
      </c>
      <c r="S25" s="4" t="s">
        <v>174</v>
      </c>
    </row>
    <row r="26" spans="1:19" s="8" customFormat="1" ht="25.5" x14ac:dyDescent="0.25">
      <c r="A26" s="4">
        <v>20</v>
      </c>
      <c r="B26" s="5" t="s">
        <v>171</v>
      </c>
      <c r="C26" s="5" t="s">
        <v>172</v>
      </c>
      <c r="D26" s="5" t="s">
        <v>161</v>
      </c>
      <c r="E26" s="4" t="s">
        <v>19</v>
      </c>
      <c r="F26" s="6">
        <v>39613</v>
      </c>
      <c r="G26" s="4" t="s">
        <v>162</v>
      </c>
      <c r="H26" s="4" t="s">
        <v>18</v>
      </c>
      <c r="I26" s="13"/>
      <c r="J26" s="13">
        <v>4</v>
      </c>
      <c r="K26" s="13">
        <v>4</v>
      </c>
      <c r="L26" s="13">
        <v>6</v>
      </c>
      <c r="M26" s="13">
        <v>1</v>
      </c>
      <c r="N26" s="13">
        <v>1</v>
      </c>
      <c r="O26" s="13">
        <v>6</v>
      </c>
      <c r="P26" s="13">
        <v>10</v>
      </c>
      <c r="Q26" s="13">
        <f t="shared" si="0"/>
        <v>32</v>
      </c>
      <c r="R26" s="40">
        <f t="shared" si="1"/>
        <v>53.333333333333336</v>
      </c>
      <c r="S26" s="5" t="s">
        <v>189</v>
      </c>
    </row>
    <row r="27" spans="1:19" s="8" customFormat="1" ht="15" customHeight="1" x14ac:dyDescent="0.25">
      <c r="A27" s="4">
        <v>21</v>
      </c>
      <c r="B27" s="4" t="s">
        <v>48</v>
      </c>
      <c r="C27" s="4" t="s">
        <v>49</v>
      </c>
      <c r="D27" s="4" t="s">
        <v>50</v>
      </c>
      <c r="E27" s="4" t="s">
        <v>19</v>
      </c>
      <c r="F27" s="9">
        <v>39694</v>
      </c>
      <c r="G27" s="4" t="s">
        <v>47</v>
      </c>
      <c r="H27" s="4" t="s">
        <v>18</v>
      </c>
      <c r="I27" s="13"/>
      <c r="J27" s="13">
        <v>5</v>
      </c>
      <c r="K27" s="13">
        <v>9</v>
      </c>
      <c r="L27" s="13">
        <v>8</v>
      </c>
      <c r="M27" s="13">
        <v>3</v>
      </c>
      <c r="N27" s="13">
        <v>5</v>
      </c>
      <c r="O27" s="13">
        <v>2</v>
      </c>
      <c r="P27" s="13">
        <v>0</v>
      </c>
      <c r="Q27" s="13">
        <f t="shared" si="0"/>
        <v>32</v>
      </c>
      <c r="R27" s="40">
        <f t="shared" si="1"/>
        <v>53.333333333333336</v>
      </c>
      <c r="S27" s="4" t="s">
        <v>177</v>
      </c>
    </row>
    <row r="28" spans="1:19" s="8" customFormat="1" ht="15" customHeight="1" x14ac:dyDescent="0.25">
      <c r="A28" s="4">
        <v>22</v>
      </c>
      <c r="B28" s="4" t="s">
        <v>139</v>
      </c>
      <c r="C28" s="4" t="s">
        <v>140</v>
      </c>
      <c r="D28" s="4" t="s">
        <v>141</v>
      </c>
      <c r="E28" s="4" t="s">
        <v>19</v>
      </c>
      <c r="F28" s="9">
        <v>39743</v>
      </c>
      <c r="G28" s="5" t="s">
        <v>138</v>
      </c>
      <c r="H28" s="4" t="s">
        <v>18</v>
      </c>
      <c r="I28" s="13"/>
      <c r="J28" s="13">
        <v>4</v>
      </c>
      <c r="K28" s="13">
        <v>0</v>
      </c>
      <c r="L28" s="13">
        <v>6</v>
      </c>
      <c r="M28" s="13">
        <v>4</v>
      </c>
      <c r="N28" s="13">
        <v>1</v>
      </c>
      <c r="O28" s="13">
        <v>6</v>
      </c>
      <c r="P28" s="13">
        <v>10</v>
      </c>
      <c r="Q28" s="13">
        <f t="shared" si="0"/>
        <v>31</v>
      </c>
      <c r="R28" s="40">
        <f t="shared" si="1"/>
        <v>51.666666666666671</v>
      </c>
      <c r="S28" s="4" t="s">
        <v>186</v>
      </c>
    </row>
    <row r="29" spans="1:19" s="8" customFormat="1" ht="15" customHeight="1" x14ac:dyDescent="0.25">
      <c r="A29" s="4">
        <v>23</v>
      </c>
      <c r="B29" s="14" t="s">
        <v>109</v>
      </c>
      <c r="C29" s="14" t="s">
        <v>110</v>
      </c>
      <c r="D29" s="14" t="s">
        <v>111</v>
      </c>
      <c r="E29" s="14" t="s">
        <v>19</v>
      </c>
      <c r="F29" s="15">
        <v>39581</v>
      </c>
      <c r="G29" s="14" t="s">
        <v>108</v>
      </c>
      <c r="H29" s="14" t="s">
        <v>18</v>
      </c>
      <c r="I29" s="16"/>
      <c r="J29" s="16">
        <v>4</v>
      </c>
      <c r="K29" s="16">
        <v>4</v>
      </c>
      <c r="L29" s="16">
        <v>6</v>
      </c>
      <c r="M29" s="16">
        <v>0</v>
      </c>
      <c r="N29" s="16">
        <v>10</v>
      </c>
      <c r="O29" s="16">
        <v>5</v>
      </c>
      <c r="P29" s="16">
        <v>1</v>
      </c>
      <c r="Q29" s="13">
        <f t="shared" si="0"/>
        <v>30</v>
      </c>
      <c r="R29" s="40">
        <f t="shared" si="1"/>
        <v>50</v>
      </c>
      <c r="S29" s="14" t="s">
        <v>182</v>
      </c>
    </row>
    <row r="30" spans="1:19" s="8" customFormat="1" ht="15" customHeight="1" x14ac:dyDescent="0.25">
      <c r="A30" s="4">
        <v>24</v>
      </c>
      <c r="B30" s="5" t="s">
        <v>73</v>
      </c>
      <c r="C30" s="5" t="s">
        <v>74</v>
      </c>
      <c r="D30" s="5" t="s">
        <v>66</v>
      </c>
      <c r="E30" s="4" t="s">
        <v>19</v>
      </c>
      <c r="F30" s="6">
        <v>39811</v>
      </c>
      <c r="G30" s="4" t="s">
        <v>72</v>
      </c>
      <c r="H30" s="4" t="s">
        <v>18</v>
      </c>
      <c r="I30" s="13"/>
      <c r="J30" s="13">
        <v>7</v>
      </c>
      <c r="K30" s="13">
        <v>4</v>
      </c>
      <c r="L30" s="13">
        <v>5</v>
      </c>
      <c r="M30" s="13">
        <v>3</v>
      </c>
      <c r="N30" s="13">
        <v>3</v>
      </c>
      <c r="O30" s="13">
        <v>8</v>
      </c>
      <c r="P30" s="13">
        <v>0</v>
      </c>
      <c r="Q30" s="13">
        <f t="shared" si="0"/>
        <v>30</v>
      </c>
      <c r="R30" s="40">
        <f t="shared" si="1"/>
        <v>50</v>
      </c>
      <c r="S30" s="5" t="s">
        <v>178</v>
      </c>
    </row>
    <row r="31" spans="1:19" s="8" customFormat="1" ht="15" customHeight="1" x14ac:dyDescent="0.25">
      <c r="A31" s="4">
        <v>25</v>
      </c>
      <c r="B31" s="5" t="s">
        <v>37</v>
      </c>
      <c r="C31" s="5" t="s">
        <v>38</v>
      </c>
      <c r="D31" s="5" t="s">
        <v>39</v>
      </c>
      <c r="E31" s="4" t="s">
        <v>19</v>
      </c>
      <c r="F31" s="9">
        <v>39888</v>
      </c>
      <c r="G31" s="4" t="s">
        <v>23</v>
      </c>
      <c r="H31" s="4" t="s">
        <v>18</v>
      </c>
      <c r="I31" s="13"/>
      <c r="J31" s="13">
        <v>2</v>
      </c>
      <c r="K31" s="13">
        <v>3</v>
      </c>
      <c r="L31" s="13">
        <v>4</v>
      </c>
      <c r="M31" s="13">
        <v>3</v>
      </c>
      <c r="N31" s="13">
        <v>1</v>
      </c>
      <c r="O31" s="13">
        <v>7</v>
      </c>
      <c r="P31" s="13">
        <v>10</v>
      </c>
      <c r="Q31" s="13">
        <f t="shared" si="0"/>
        <v>30</v>
      </c>
      <c r="R31" s="40">
        <f t="shared" si="1"/>
        <v>50</v>
      </c>
      <c r="S31" s="5" t="s">
        <v>175</v>
      </c>
    </row>
    <row r="32" spans="1:19" s="8" customFormat="1" ht="15" customHeight="1" x14ac:dyDescent="0.25">
      <c r="A32" s="4">
        <v>26</v>
      </c>
      <c r="B32" s="5" t="s">
        <v>101</v>
      </c>
      <c r="C32" s="5" t="s">
        <v>102</v>
      </c>
      <c r="D32" s="5" t="s">
        <v>58</v>
      </c>
      <c r="E32" s="4" t="s">
        <v>19</v>
      </c>
      <c r="F32" s="6">
        <v>39888</v>
      </c>
      <c r="G32" s="4" t="s">
        <v>87</v>
      </c>
      <c r="H32" s="4" t="s">
        <v>18</v>
      </c>
      <c r="I32" s="13"/>
      <c r="J32" s="13">
        <v>2</v>
      </c>
      <c r="K32" s="13">
        <v>2</v>
      </c>
      <c r="L32" s="13">
        <v>7</v>
      </c>
      <c r="M32" s="13">
        <v>2</v>
      </c>
      <c r="N32" s="13">
        <v>2</v>
      </c>
      <c r="O32" s="13">
        <v>5</v>
      </c>
      <c r="P32" s="13">
        <v>10</v>
      </c>
      <c r="Q32" s="13">
        <f t="shared" si="0"/>
        <v>30</v>
      </c>
      <c r="R32" s="40">
        <f t="shared" si="1"/>
        <v>50</v>
      </c>
      <c r="S32" s="5" t="s">
        <v>181</v>
      </c>
    </row>
    <row r="33" spans="1:19" s="8" customFormat="1" ht="15" customHeight="1" x14ac:dyDescent="0.25">
      <c r="A33" s="4">
        <v>27</v>
      </c>
      <c r="B33" s="5" t="s">
        <v>98</v>
      </c>
      <c r="C33" s="5" t="s">
        <v>99</v>
      </c>
      <c r="D33" s="5" t="s">
        <v>100</v>
      </c>
      <c r="E33" s="4" t="s">
        <v>19</v>
      </c>
      <c r="F33" s="6">
        <v>39705</v>
      </c>
      <c r="G33" s="4" t="s">
        <v>87</v>
      </c>
      <c r="H33" s="4" t="s">
        <v>18</v>
      </c>
      <c r="I33" s="13"/>
      <c r="J33" s="13">
        <v>4</v>
      </c>
      <c r="K33" s="13">
        <v>4</v>
      </c>
      <c r="L33" s="13">
        <v>6</v>
      </c>
      <c r="M33" s="13">
        <v>2</v>
      </c>
      <c r="N33" s="13">
        <v>6</v>
      </c>
      <c r="O33" s="13">
        <v>6</v>
      </c>
      <c r="P33" s="13">
        <v>1</v>
      </c>
      <c r="Q33" s="13">
        <f t="shared" si="0"/>
        <v>29</v>
      </c>
      <c r="R33" s="40">
        <f t="shared" si="1"/>
        <v>48.333333333333336</v>
      </c>
      <c r="S33" s="5" t="s">
        <v>181</v>
      </c>
    </row>
    <row r="34" spans="1:19" s="8" customFormat="1" ht="15" customHeight="1" x14ac:dyDescent="0.25">
      <c r="A34" s="4">
        <v>28</v>
      </c>
      <c r="B34" s="5" t="s">
        <v>590</v>
      </c>
      <c r="C34" s="5" t="s">
        <v>75</v>
      </c>
      <c r="D34" s="5" t="s">
        <v>76</v>
      </c>
      <c r="E34" s="4" t="s">
        <v>19</v>
      </c>
      <c r="F34" s="6">
        <v>39673</v>
      </c>
      <c r="G34" s="4" t="s">
        <v>72</v>
      </c>
      <c r="H34" s="4" t="s">
        <v>18</v>
      </c>
      <c r="I34" s="13"/>
      <c r="J34" s="13">
        <v>4</v>
      </c>
      <c r="K34" s="13">
        <v>4</v>
      </c>
      <c r="L34" s="13">
        <v>8</v>
      </c>
      <c r="M34" s="13">
        <v>0</v>
      </c>
      <c r="N34" s="13">
        <v>6</v>
      </c>
      <c r="O34" s="13">
        <v>6</v>
      </c>
      <c r="P34" s="13">
        <v>1</v>
      </c>
      <c r="Q34" s="13">
        <f t="shared" si="0"/>
        <v>29</v>
      </c>
      <c r="R34" s="40">
        <f t="shared" si="1"/>
        <v>48.333333333333336</v>
      </c>
      <c r="S34" s="5" t="s">
        <v>178</v>
      </c>
    </row>
    <row r="35" spans="1:19" s="8" customFormat="1" ht="15" customHeight="1" x14ac:dyDescent="0.25">
      <c r="A35" s="4">
        <v>29</v>
      </c>
      <c r="B35" s="5" t="s">
        <v>78</v>
      </c>
      <c r="C35" s="5" t="s">
        <v>79</v>
      </c>
      <c r="D35" s="5" t="s">
        <v>80</v>
      </c>
      <c r="E35" s="4" t="s">
        <v>16</v>
      </c>
      <c r="F35" s="6">
        <v>39598</v>
      </c>
      <c r="G35" s="4" t="s">
        <v>72</v>
      </c>
      <c r="H35" s="4" t="s">
        <v>18</v>
      </c>
      <c r="I35" s="13"/>
      <c r="J35" s="13">
        <v>2</v>
      </c>
      <c r="K35" s="13">
        <v>1</v>
      </c>
      <c r="L35" s="13">
        <v>5</v>
      </c>
      <c r="M35" s="13">
        <v>1</v>
      </c>
      <c r="N35" s="13">
        <v>5</v>
      </c>
      <c r="O35" s="13">
        <v>5</v>
      </c>
      <c r="P35" s="13">
        <v>10</v>
      </c>
      <c r="Q35" s="13">
        <f t="shared" si="0"/>
        <v>29</v>
      </c>
      <c r="R35" s="40">
        <f t="shared" si="1"/>
        <v>48.333333333333336</v>
      </c>
      <c r="S35" s="5" t="s">
        <v>178</v>
      </c>
    </row>
    <row r="36" spans="1:19" s="8" customFormat="1" ht="15" customHeight="1" x14ac:dyDescent="0.25">
      <c r="A36" s="4">
        <v>30</v>
      </c>
      <c r="B36" s="5" t="s">
        <v>142</v>
      </c>
      <c r="C36" s="5" t="s">
        <v>57</v>
      </c>
      <c r="D36" s="5" t="s">
        <v>143</v>
      </c>
      <c r="E36" s="4" t="s">
        <v>19</v>
      </c>
      <c r="F36" s="6">
        <v>39746</v>
      </c>
      <c r="G36" s="4" t="s">
        <v>144</v>
      </c>
      <c r="H36" s="4" t="s">
        <v>18</v>
      </c>
      <c r="I36" s="13"/>
      <c r="J36" s="13">
        <v>4</v>
      </c>
      <c r="K36" s="13">
        <v>2</v>
      </c>
      <c r="L36" s="13">
        <v>6</v>
      </c>
      <c r="M36" s="13">
        <v>1</v>
      </c>
      <c r="N36" s="13">
        <v>4</v>
      </c>
      <c r="O36" s="13">
        <v>4</v>
      </c>
      <c r="P36" s="13">
        <v>7</v>
      </c>
      <c r="Q36" s="13">
        <f t="shared" si="0"/>
        <v>28</v>
      </c>
      <c r="R36" s="40">
        <f t="shared" si="1"/>
        <v>46.666666666666664</v>
      </c>
      <c r="S36" s="5" t="s">
        <v>187</v>
      </c>
    </row>
    <row r="37" spans="1:19" s="8" customFormat="1" ht="15" customHeight="1" x14ac:dyDescent="0.25">
      <c r="A37" s="4">
        <v>31</v>
      </c>
      <c r="B37" s="4" t="s">
        <v>135</v>
      </c>
      <c r="C37" s="4" t="s">
        <v>136</v>
      </c>
      <c r="D37" s="4" t="s">
        <v>137</v>
      </c>
      <c r="E37" s="4" t="s">
        <v>19</v>
      </c>
      <c r="F37" s="9">
        <v>39766</v>
      </c>
      <c r="G37" s="5" t="s">
        <v>138</v>
      </c>
      <c r="H37" s="4" t="s">
        <v>18</v>
      </c>
      <c r="I37" s="13"/>
      <c r="J37" s="13">
        <v>3</v>
      </c>
      <c r="K37" s="13">
        <v>0</v>
      </c>
      <c r="L37" s="13">
        <v>6</v>
      </c>
      <c r="M37" s="13">
        <v>2</v>
      </c>
      <c r="N37" s="13">
        <v>1</v>
      </c>
      <c r="O37" s="13">
        <v>6</v>
      </c>
      <c r="P37" s="13">
        <v>10</v>
      </c>
      <c r="Q37" s="13">
        <f t="shared" si="0"/>
        <v>28</v>
      </c>
      <c r="R37" s="40">
        <f t="shared" si="1"/>
        <v>46.666666666666664</v>
      </c>
      <c r="S37" s="4" t="s">
        <v>186</v>
      </c>
    </row>
    <row r="38" spans="1:19" s="17" customFormat="1" ht="15" customHeight="1" x14ac:dyDescent="0.25">
      <c r="A38" s="4">
        <v>32</v>
      </c>
      <c r="B38" s="5" t="s">
        <v>126</v>
      </c>
      <c r="C38" s="5" t="s">
        <v>127</v>
      </c>
      <c r="D38" s="5" t="s">
        <v>128</v>
      </c>
      <c r="E38" s="4" t="s">
        <v>16</v>
      </c>
      <c r="F38" s="6">
        <v>39562</v>
      </c>
      <c r="G38" s="4" t="s">
        <v>123</v>
      </c>
      <c r="H38" s="4" t="s">
        <v>18</v>
      </c>
      <c r="I38" s="13"/>
      <c r="J38" s="13">
        <v>2</v>
      </c>
      <c r="K38" s="13">
        <v>0</v>
      </c>
      <c r="L38" s="13">
        <v>6</v>
      </c>
      <c r="M38" s="13">
        <v>1</v>
      </c>
      <c r="N38" s="13">
        <v>1</v>
      </c>
      <c r="O38" s="13">
        <v>6</v>
      </c>
      <c r="P38" s="13">
        <v>9</v>
      </c>
      <c r="Q38" s="13">
        <f t="shared" si="0"/>
        <v>25</v>
      </c>
      <c r="R38" s="40">
        <f t="shared" si="1"/>
        <v>41.666666666666671</v>
      </c>
      <c r="S38" s="5" t="s">
        <v>184</v>
      </c>
    </row>
    <row r="39" spans="1:19" s="8" customFormat="1" ht="15" customHeight="1" x14ac:dyDescent="0.25">
      <c r="A39" s="4">
        <v>33</v>
      </c>
      <c r="B39" s="4" t="s">
        <v>62</v>
      </c>
      <c r="C39" s="4" t="s">
        <v>63</v>
      </c>
      <c r="D39" s="4" t="s">
        <v>64</v>
      </c>
      <c r="E39" s="4" t="s">
        <v>19</v>
      </c>
      <c r="F39" s="9">
        <v>39668</v>
      </c>
      <c r="G39" s="4" t="s">
        <v>47</v>
      </c>
      <c r="H39" s="4" t="s">
        <v>18</v>
      </c>
      <c r="I39" s="13"/>
      <c r="J39" s="13">
        <v>2</v>
      </c>
      <c r="K39" s="13">
        <v>4</v>
      </c>
      <c r="L39" s="13">
        <v>4</v>
      </c>
      <c r="M39" s="13">
        <v>2</v>
      </c>
      <c r="N39" s="13">
        <v>1</v>
      </c>
      <c r="O39" s="13">
        <v>6</v>
      </c>
      <c r="P39" s="13">
        <v>6</v>
      </c>
      <c r="Q39" s="13">
        <f t="shared" ref="Q39:Q58" si="2">SUM(J39:P39)</f>
        <v>25</v>
      </c>
      <c r="R39" s="40">
        <f t="shared" ref="R39:R58" si="3">Q39/60*100</f>
        <v>41.666666666666671</v>
      </c>
      <c r="S39" s="4" t="s">
        <v>177</v>
      </c>
    </row>
    <row r="40" spans="1:19" s="8" customFormat="1" ht="15" customHeight="1" x14ac:dyDescent="0.25">
      <c r="A40" s="4">
        <v>34</v>
      </c>
      <c r="B40" s="5" t="s">
        <v>32</v>
      </c>
      <c r="C40" s="5" t="s">
        <v>33</v>
      </c>
      <c r="D40" s="5" t="s">
        <v>34</v>
      </c>
      <c r="E40" s="4" t="s">
        <v>19</v>
      </c>
      <c r="F40" s="9">
        <v>39475</v>
      </c>
      <c r="G40" s="4" t="s">
        <v>23</v>
      </c>
      <c r="H40" s="4" t="s">
        <v>18</v>
      </c>
      <c r="I40" s="13"/>
      <c r="J40" s="13">
        <v>2</v>
      </c>
      <c r="K40" s="13">
        <v>2</v>
      </c>
      <c r="L40" s="13">
        <v>5</v>
      </c>
      <c r="M40" s="13">
        <v>0</v>
      </c>
      <c r="N40" s="13">
        <v>1</v>
      </c>
      <c r="O40" s="13">
        <v>4</v>
      </c>
      <c r="P40" s="13">
        <v>10</v>
      </c>
      <c r="Q40" s="13">
        <f t="shared" si="2"/>
        <v>24</v>
      </c>
      <c r="R40" s="40">
        <f t="shared" si="3"/>
        <v>40</v>
      </c>
      <c r="S40" s="5" t="s">
        <v>175</v>
      </c>
    </row>
    <row r="41" spans="1:19" s="8" customFormat="1" ht="15" customHeight="1" x14ac:dyDescent="0.25">
      <c r="A41" s="4">
        <v>35</v>
      </c>
      <c r="B41" s="5" t="s">
        <v>20</v>
      </c>
      <c r="C41" s="5" t="s">
        <v>21</v>
      </c>
      <c r="D41" s="5" t="s">
        <v>22</v>
      </c>
      <c r="E41" s="4" t="s">
        <v>16</v>
      </c>
      <c r="F41" s="9">
        <v>39570</v>
      </c>
      <c r="G41" s="4" t="s">
        <v>23</v>
      </c>
      <c r="H41" s="4" t="s">
        <v>18</v>
      </c>
      <c r="I41" s="13"/>
      <c r="J41" s="13">
        <v>5</v>
      </c>
      <c r="K41" s="13">
        <v>2</v>
      </c>
      <c r="L41" s="13">
        <v>7</v>
      </c>
      <c r="M41" s="13">
        <v>1</v>
      </c>
      <c r="N41" s="13">
        <v>1</v>
      </c>
      <c r="O41" s="13">
        <v>6</v>
      </c>
      <c r="P41" s="13">
        <v>1</v>
      </c>
      <c r="Q41" s="13">
        <f t="shared" si="2"/>
        <v>23</v>
      </c>
      <c r="R41" s="40">
        <f t="shared" si="3"/>
        <v>38.333333333333336</v>
      </c>
      <c r="S41" s="5" t="s">
        <v>175</v>
      </c>
    </row>
    <row r="42" spans="1:19" s="8" customFormat="1" ht="15" customHeight="1" x14ac:dyDescent="0.25">
      <c r="A42" s="4">
        <v>36</v>
      </c>
      <c r="B42" s="5" t="s">
        <v>112</v>
      </c>
      <c r="C42" s="5" t="s">
        <v>113</v>
      </c>
      <c r="D42" s="5" t="s">
        <v>114</v>
      </c>
      <c r="E42" s="4" t="s">
        <v>19</v>
      </c>
      <c r="F42" s="6">
        <v>39783</v>
      </c>
      <c r="G42" s="4" t="s">
        <v>108</v>
      </c>
      <c r="H42" s="4" t="s">
        <v>18</v>
      </c>
      <c r="I42" s="13"/>
      <c r="J42" s="13">
        <v>4</v>
      </c>
      <c r="K42" s="13">
        <v>2</v>
      </c>
      <c r="L42" s="13">
        <v>6</v>
      </c>
      <c r="M42" s="13">
        <v>0</v>
      </c>
      <c r="N42" s="13">
        <v>3</v>
      </c>
      <c r="O42" s="13">
        <v>5</v>
      </c>
      <c r="P42" s="13">
        <v>3</v>
      </c>
      <c r="Q42" s="13">
        <f t="shared" si="2"/>
        <v>23</v>
      </c>
      <c r="R42" s="40">
        <f t="shared" si="3"/>
        <v>38.333333333333336</v>
      </c>
      <c r="S42" s="5" t="s">
        <v>182</v>
      </c>
    </row>
    <row r="43" spans="1:19" s="8" customFormat="1" ht="15" customHeight="1" x14ac:dyDescent="0.25">
      <c r="A43" s="4">
        <v>37</v>
      </c>
      <c r="B43" s="5" t="s">
        <v>27</v>
      </c>
      <c r="C43" s="5" t="s">
        <v>28</v>
      </c>
      <c r="D43" s="5" t="s">
        <v>29</v>
      </c>
      <c r="E43" s="4" t="s">
        <v>16</v>
      </c>
      <c r="F43" s="9">
        <v>39791</v>
      </c>
      <c r="G43" s="4" t="s">
        <v>23</v>
      </c>
      <c r="H43" s="4" t="s">
        <v>18</v>
      </c>
      <c r="I43" s="13"/>
      <c r="J43" s="13">
        <v>5</v>
      </c>
      <c r="K43" s="13">
        <v>2</v>
      </c>
      <c r="L43" s="13">
        <v>7</v>
      </c>
      <c r="M43" s="13">
        <v>3</v>
      </c>
      <c r="N43" s="13">
        <v>1</v>
      </c>
      <c r="O43" s="13">
        <v>4</v>
      </c>
      <c r="P43" s="13">
        <v>0</v>
      </c>
      <c r="Q43" s="13">
        <f t="shared" si="2"/>
        <v>22</v>
      </c>
      <c r="R43" s="40">
        <f t="shared" si="3"/>
        <v>36.666666666666664</v>
      </c>
      <c r="S43" s="5" t="s">
        <v>175</v>
      </c>
    </row>
    <row r="44" spans="1:19" s="8" customFormat="1" ht="15" customHeight="1" x14ac:dyDescent="0.25">
      <c r="A44" s="4">
        <v>38</v>
      </c>
      <c r="B44" s="5" t="s">
        <v>30</v>
      </c>
      <c r="C44" s="5" t="s">
        <v>589</v>
      </c>
      <c r="D44" s="5" t="s">
        <v>31</v>
      </c>
      <c r="E44" s="4" t="s">
        <v>16</v>
      </c>
      <c r="F44" s="9">
        <v>39475</v>
      </c>
      <c r="G44" s="4" t="s">
        <v>23</v>
      </c>
      <c r="H44" s="4" t="s">
        <v>18</v>
      </c>
      <c r="I44" s="13"/>
      <c r="J44" s="13">
        <v>4</v>
      </c>
      <c r="K44" s="13">
        <v>2</v>
      </c>
      <c r="L44" s="13">
        <v>9</v>
      </c>
      <c r="M44" s="13">
        <v>0</v>
      </c>
      <c r="N44" s="13">
        <v>2</v>
      </c>
      <c r="O44" s="13">
        <v>5</v>
      </c>
      <c r="P44" s="13">
        <v>0</v>
      </c>
      <c r="Q44" s="13">
        <f t="shared" si="2"/>
        <v>22</v>
      </c>
      <c r="R44" s="40">
        <f t="shared" si="3"/>
        <v>36.666666666666664</v>
      </c>
      <c r="S44" s="5" t="s">
        <v>175</v>
      </c>
    </row>
    <row r="45" spans="1:19" s="8" customFormat="1" ht="15" customHeight="1" x14ac:dyDescent="0.25">
      <c r="A45" s="4">
        <v>39</v>
      </c>
      <c r="B45" s="5" t="s">
        <v>168</v>
      </c>
      <c r="C45" s="5" t="s">
        <v>169</v>
      </c>
      <c r="D45" s="5" t="s">
        <v>170</v>
      </c>
      <c r="E45" s="4" t="s">
        <v>16</v>
      </c>
      <c r="F45" s="6">
        <v>39692</v>
      </c>
      <c r="G45" s="4" t="s">
        <v>162</v>
      </c>
      <c r="H45" s="4" t="s">
        <v>18</v>
      </c>
      <c r="I45" s="13"/>
      <c r="J45" s="13">
        <v>4</v>
      </c>
      <c r="K45" s="13">
        <v>1</v>
      </c>
      <c r="L45" s="13">
        <v>5</v>
      </c>
      <c r="M45" s="13">
        <v>2</v>
      </c>
      <c r="N45" s="13">
        <v>1</v>
      </c>
      <c r="O45" s="13">
        <v>8</v>
      </c>
      <c r="P45" s="13">
        <v>1</v>
      </c>
      <c r="Q45" s="13">
        <f t="shared" si="2"/>
        <v>22</v>
      </c>
      <c r="R45" s="40">
        <f t="shared" si="3"/>
        <v>36.666666666666664</v>
      </c>
      <c r="S45" s="5" t="s">
        <v>189</v>
      </c>
    </row>
    <row r="46" spans="1:19" s="8" customFormat="1" ht="15" customHeight="1" x14ac:dyDescent="0.25">
      <c r="A46" s="4">
        <v>40</v>
      </c>
      <c r="B46" s="5" t="s">
        <v>88</v>
      </c>
      <c r="C46" s="5" t="s">
        <v>89</v>
      </c>
      <c r="D46" s="5" t="s">
        <v>42</v>
      </c>
      <c r="E46" s="4" t="s">
        <v>19</v>
      </c>
      <c r="F46" s="6">
        <v>39535</v>
      </c>
      <c r="G46" s="4" t="s">
        <v>87</v>
      </c>
      <c r="H46" s="4" t="s">
        <v>18</v>
      </c>
      <c r="I46" s="13"/>
      <c r="J46" s="13">
        <v>2</v>
      </c>
      <c r="K46" s="13">
        <v>3</v>
      </c>
      <c r="L46" s="13">
        <v>8</v>
      </c>
      <c r="M46" s="13">
        <v>2</v>
      </c>
      <c r="N46" s="13">
        <v>1</v>
      </c>
      <c r="O46" s="13">
        <v>6</v>
      </c>
      <c r="P46" s="13">
        <v>0</v>
      </c>
      <c r="Q46" s="13">
        <f t="shared" si="2"/>
        <v>22</v>
      </c>
      <c r="R46" s="40">
        <f t="shared" si="3"/>
        <v>36.666666666666664</v>
      </c>
      <c r="S46" s="5" t="s">
        <v>180</v>
      </c>
    </row>
    <row r="47" spans="1:19" s="8" customFormat="1" ht="15" customHeight="1" x14ac:dyDescent="0.25">
      <c r="A47" s="4">
        <v>41</v>
      </c>
      <c r="B47" s="5" t="s">
        <v>106</v>
      </c>
      <c r="C47" s="5" t="s">
        <v>41</v>
      </c>
      <c r="D47" s="5" t="s">
        <v>107</v>
      </c>
      <c r="E47" s="4" t="s">
        <v>19</v>
      </c>
      <c r="F47" s="6">
        <v>39740</v>
      </c>
      <c r="G47" s="4" t="s">
        <v>108</v>
      </c>
      <c r="H47" s="4" t="s">
        <v>18</v>
      </c>
      <c r="I47" s="13"/>
      <c r="J47" s="13">
        <v>3</v>
      </c>
      <c r="K47" s="13">
        <v>2</v>
      </c>
      <c r="L47" s="13">
        <v>6</v>
      </c>
      <c r="M47" s="13">
        <v>0</v>
      </c>
      <c r="N47" s="13">
        <v>2</v>
      </c>
      <c r="O47" s="13">
        <v>5</v>
      </c>
      <c r="P47" s="13">
        <v>3</v>
      </c>
      <c r="Q47" s="13">
        <f t="shared" si="2"/>
        <v>21</v>
      </c>
      <c r="R47" s="40">
        <f t="shared" si="3"/>
        <v>35</v>
      </c>
      <c r="S47" s="5" t="s">
        <v>182</v>
      </c>
    </row>
    <row r="48" spans="1:19" s="8" customFormat="1" ht="15" customHeight="1" x14ac:dyDescent="0.25">
      <c r="A48" s="4">
        <v>42</v>
      </c>
      <c r="B48" s="4" t="s">
        <v>67</v>
      </c>
      <c r="C48" s="4" t="s">
        <v>68</v>
      </c>
      <c r="D48" s="4" t="s">
        <v>69</v>
      </c>
      <c r="E48" s="4" t="s">
        <v>19</v>
      </c>
      <c r="F48" s="9">
        <v>39679</v>
      </c>
      <c r="G48" s="4" t="s">
        <v>47</v>
      </c>
      <c r="H48" s="4" t="s">
        <v>18</v>
      </c>
      <c r="I48" s="13"/>
      <c r="J48" s="13">
        <v>2</v>
      </c>
      <c r="K48" s="13">
        <v>5</v>
      </c>
      <c r="L48" s="13">
        <v>5</v>
      </c>
      <c r="M48" s="13">
        <v>1</v>
      </c>
      <c r="N48" s="13">
        <v>2</v>
      </c>
      <c r="O48" s="13">
        <v>6</v>
      </c>
      <c r="P48" s="13">
        <v>0</v>
      </c>
      <c r="Q48" s="13">
        <f t="shared" si="2"/>
        <v>21</v>
      </c>
      <c r="R48" s="40">
        <f t="shared" si="3"/>
        <v>35</v>
      </c>
      <c r="S48" s="4" t="s">
        <v>177</v>
      </c>
    </row>
    <row r="49" spans="1:19" s="8" customFormat="1" ht="15" customHeight="1" x14ac:dyDescent="0.25">
      <c r="A49" s="4">
        <v>43</v>
      </c>
      <c r="B49" s="4" t="s">
        <v>65</v>
      </c>
      <c r="C49" s="4" t="s">
        <v>57</v>
      </c>
      <c r="D49" s="4" t="s">
        <v>66</v>
      </c>
      <c r="E49" s="4" t="s">
        <v>19</v>
      </c>
      <c r="F49" s="9">
        <v>39639</v>
      </c>
      <c r="G49" s="4" t="s">
        <v>47</v>
      </c>
      <c r="H49" s="4" t="s">
        <v>18</v>
      </c>
      <c r="I49" s="13"/>
      <c r="J49" s="13">
        <v>2</v>
      </c>
      <c r="K49" s="13">
        <v>2</v>
      </c>
      <c r="L49" s="13">
        <v>5</v>
      </c>
      <c r="M49" s="13">
        <v>1</v>
      </c>
      <c r="N49" s="13">
        <v>5</v>
      </c>
      <c r="O49" s="13">
        <v>3</v>
      </c>
      <c r="P49" s="13">
        <v>3</v>
      </c>
      <c r="Q49" s="13">
        <f t="shared" si="2"/>
        <v>21</v>
      </c>
      <c r="R49" s="40">
        <f t="shared" si="3"/>
        <v>35</v>
      </c>
      <c r="S49" s="4" t="s">
        <v>177</v>
      </c>
    </row>
    <row r="50" spans="1:19" s="8" customFormat="1" ht="15" customHeight="1" x14ac:dyDescent="0.25">
      <c r="A50" s="4">
        <v>44</v>
      </c>
      <c r="B50" s="5" t="s">
        <v>84</v>
      </c>
      <c r="C50" s="5" t="s">
        <v>85</v>
      </c>
      <c r="D50" s="5" t="s">
        <v>86</v>
      </c>
      <c r="E50" s="4" t="s">
        <v>16</v>
      </c>
      <c r="F50" s="6">
        <v>39754</v>
      </c>
      <c r="G50" s="4" t="s">
        <v>87</v>
      </c>
      <c r="H50" s="4" t="s">
        <v>18</v>
      </c>
      <c r="I50" s="13"/>
      <c r="J50" s="13">
        <v>4</v>
      </c>
      <c r="K50" s="13">
        <v>0</v>
      </c>
      <c r="L50" s="13">
        <v>8</v>
      </c>
      <c r="M50" s="13">
        <v>2</v>
      </c>
      <c r="N50" s="13">
        <v>2</v>
      </c>
      <c r="O50" s="13">
        <v>3</v>
      </c>
      <c r="P50" s="13">
        <v>1</v>
      </c>
      <c r="Q50" s="13">
        <f t="shared" si="2"/>
        <v>20</v>
      </c>
      <c r="R50" s="40">
        <f t="shared" si="3"/>
        <v>33.333333333333329</v>
      </c>
      <c r="S50" s="5" t="s">
        <v>180</v>
      </c>
    </row>
    <row r="51" spans="1:19" s="8" customFormat="1" ht="15" customHeight="1" x14ac:dyDescent="0.25">
      <c r="A51" s="4">
        <v>45</v>
      </c>
      <c r="B51" s="4" t="s">
        <v>81</v>
      </c>
      <c r="C51" s="4" t="s">
        <v>82</v>
      </c>
      <c r="D51" s="4" t="s">
        <v>50</v>
      </c>
      <c r="E51" s="4" t="s">
        <v>19</v>
      </c>
      <c r="F51" s="9">
        <v>39793</v>
      </c>
      <c r="G51" s="4" t="s">
        <v>83</v>
      </c>
      <c r="H51" s="4" t="s">
        <v>18</v>
      </c>
      <c r="I51" s="13"/>
      <c r="J51" s="13">
        <v>2</v>
      </c>
      <c r="K51" s="13">
        <v>2</v>
      </c>
      <c r="L51" s="13">
        <v>6</v>
      </c>
      <c r="M51" s="13">
        <v>1</v>
      </c>
      <c r="N51" s="13">
        <v>0</v>
      </c>
      <c r="O51" s="13">
        <v>8</v>
      </c>
      <c r="P51" s="13">
        <v>1</v>
      </c>
      <c r="Q51" s="13">
        <f t="shared" si="2"/>
        <v>20</v>
      </c>
      <c r="R51" s="40">
        <f t="shared" si="3"/>
        <v>33.333333333333329</v>
      </c>
      <c r="S51" s="4" t="s">
        <v>179</v>
      </c>
    </row>
    <row r="52" spans="1:19" s="8" customFormat="1" ht="15" customHeight="1" x14ac:dyDescent="0.25">
      <c r="A52" s="4">
        <v>46</v>
      </c>
      <c r="B52" s="5" t="s">
        <v>90</v>
      </c>
      <c r="C52" s="5" t="s">
        <v>91</v>
      </c>
      <c r="D52" s="5" t="s">
        <v>92</v>
      </c>
      <c r="E52" s="4" t="s">
        <v>19</v>
      </c>
      <c r="F52" s="6">
        <v>39703</v>
      </c>
      <c r="G52" s="4" t="s">
        <v>87</v>
      </c>
      <c r="H52" s="4" t="s">
        <v>18</v>
      </c>
      <c r="I52" s="13"/>
      <c r="J52" s="13">
        <v>4</v>
      </c>
      <c r="K52" s="13">
        <v>2</v>
      </c>
      <c r="L52" s="13">
        <v>5</v>
      </c>
      <c r="M52" s="13">
        <v>1</v>
      </c>
      <c r="N52" s="13">
        <v>1</v>
      </c>
      <c r="O52" s="13">
        <v>6</v>
      </c>
      <c r="P52" s="13">
        <v>0</v>
      </c>
      <c r="Q52" s="13">
        <f t="shared" si="2"/>
        <v>19</v>
      </c>
      <c r="R52" s="40">
        <f t="shared" si="3"/>
        <v>31.666666666666664</v>
      </c>
      <c r="S52" s="5" t="s">
        <v>181</v>
      </c>
    </row>
    <row r="53" spans="1:19" s="8" customFormat="1" ht="15" customHeight="1" x14ac:dyDescent="0.25">
      <c r="A53" s="4">
        <v>47</v>
      </c>
      <c r="B53" s="4" t="s">
        <v>133</v>
      </c>
      <c r="C53" s="4" t="s">
        <v>77</v>
      </c>
      <c r="D53" s="4" t="s">
        <v>134</v>
      </c>
      <c r="E53" s="4" t="s">
        <v>19</v>
      </c>
      <c r="F53" s="9">
        <v>39666</v>
      </c>
      <c r="G53" s="4" t="s">
        <v>132</v>
      </c>
      <c r="H53" s="4" t="s">
        <v>18</v>
      </c>
      <c r="I53" s="13"/>
      <c r="J53" s="13">
        <v>2</v>
      </c>
      <c r="K53" s="13">
        <v>4</v>
      </c>
      <c r="L53" s="13">
        <v>1</v>
      </c>
      <c r="M53" s="13">
        <v>0</v>
      </c>
      <c r="N53" s="13">
        <v>3</v>
      </c>
      <c r="O53" s="13">
        <v>1</v>
      </c>
      <c r="P53" s="13">
        <v>7</v>
      </c>
      <c r="Q53" s="13">
        <f t="shared" si="2"/>
        <v>18</v>
      </c>
      <c r="R53" s="40">
        <f t="shared" si="3"/>
        <v>30</v>
      </c>
      <c r="S53" s="4" t="s">
        <v>185</v>
      </c>
    </row>
    <row r="54" spans="1:19" s="8" customFormat="1" ht="15" customHeight="1" x14ac:dyDescent="0.25">
      <c r="A54" s="4">
        <v>48</v>
      </c>
      <c r="B54" s="4" t="s">
        <v>115</v>
      </c>
      <c r="C54" s="4" t="s">
        <v>116</v>
      </c>
      <c r="D54" s="4" t="s">
        <v>36</v>
      </c>
      <c r="E54" s="4" t="s">
        <v>19</v>
      </c>
      <c r="F54" s="9">
        <v>39759</v>
      </c>
      <c r="G54" s="5" t="s">
        <v>173</v>
      </c>
      <c r="H54" s="4" t="s">
        <v>18</v>
      </c>
      <c r="I54" s="13"/>
      <c r="J54" s="13">
        <v>2</v>
      </c>
      <c r="K54" s="13">
        <v>2</v>
      </c>
      <c r="L54" s="13">
        <v>6</v>
      </c>
      <c r="M54" s="13">
        <v>0</v>
      </c>
      <c r="N54" s="13">
        <v>2</v>
      </c>
      <c r="O54" s="13">
        <v>2</v>
      </c>
      <c r="P54" s="13">
        <v>3</v>
      </c>
      <c r="Q54" s="13">
        <f t="shared" si="2"/>
        <v>17</v>
      </c>
      <c r="R54" s="40">
        <f t="shared" si="3"/>
        <v>28.333333333333332</v>
      </c>
      <c r="S54" s="4" t="s">
        <v>183</v>
      </c>
    </row>
    <row r="55" spans="1:19" s="8" customFormat="1" ht="15" customHeight="1" x14ac:dyDescent="0.25">
      <c r="A55" s="4">
        <v>49</v>
      </c>
      <c r="B55" s="5" t="s">
        <v>145</v>
      </c>
      <c r="C55" s="5" t="s">
        <v>110</v>
      </c>
      <c r="D55" s="5" t="s">
        <v>146</v>
      </c>
      <c r="E55" s="4" t="s">
        <v>19</v>
      </c>
      <c r="F55" s="6">
        <v>39668</v>
      </c>
      <c r="G55" s="4" t="s">
        <v>144</v>
      </c>
      <c r="H55" s="4" t="s">
        <v>18</v>
      </c>
      <c r="I55" s="13"/>
      <c r="J55" s="13">
        <v>2</v>
      </c>
      <c r="K55" s="13">
        <v>2</v>
      </c>
      <c r="L55" s="13">
        <v>6</v>
      </c>
      <c r="M55" s="13">
        <v>0</v>
      </c>
      <c r="N55" s="13">
        <v>1</v>
      </c>
      <c r="O55" s="13">
        <v>6</v>
      </c>
      <c r="P55" s="13">
        <v>0</v>
      </c>
      <c r="Q55" s="13">
        <f t="shared" si="2"/>
        <v>17</v>
      </c>
      <c r="R55" s="40">
        <f t="shared" si="3"/>
        <v>28.333333333333332</v>
      </c>
      <c r="S55" s="5" t="s">
        <v>188</v>
      </c>
    </row>
    <row r="56" spans="1:19" s="8" customFormat="1" ht="15" customHeight="1" x14ac:dyDescent="0.25">
      <c r="A56" s="4">
        <v>50</v>
      </c>
      <c r="B56" s="5" t="s">
        <v>24</v>
      </c>
      <c r="C56" s="5" t="s">
        <v>25</v>
      </c>
      <c r="D56" s="5" t="s">
        <v>26</v>
      </c>
      <c r="E56" s="4" t="s">
        <v>19</v>
      </c>
      <c r="F56" s="9">
        <v>39658</v>
      </c>
      <c r="G56" s="4" t="s">
        <v>23</v>
      </c>
      <c r="H56" s="4" t="s">
        <v>18</v>
      </c>
      <c r="I56" s="13"/>
      <c r="J56" s="13">
        <v>3</v>
      </c>
      <c r="K56" s="13">
        <v>1</v>
      </c>
      <c r="L56" s="13">
        <v>4</v>
      </c>
      <c r="M56" s="13">
        <v>1</v>
      </c>
      <c r="N56" s="13">
        <v>1</v>
      </c>
      <c r="O56" s="13">
        <v>6</v>
      </c>
      <c r="P56" s="13">
        <v>0</v>
      </c>
      <c r="Q56" s="13">
        <f t="shared" si="2"/>
        <v>16</v>
      </c>
      <c r="R56" s="40">
        <f t="shared" si="3"/>
        <v>26.666666666666668</v>
      </c>
      <c r="S56" s="5" t="s">
        <v>175</v>
      </c>
    </row>
    <row r="57" spans="1:19" s="8" customFormat="1" ht="15" customHeight="1" x14ac:dyDescent="0.25">
      <c r="A57" s="4">
        <v>51</v>
      </c>
      <c r="B57" s="5" t="s">
        <v>153</v>
      </c>
      <c r="C57" s="5" t="s">
        <v>154</v>
      </c>
      <c r="D57" s="5" t="s">
        <v>155</v>
      </c>
      <c r="E57" s="4" t="s">
        <v>19</v>
      </c>
      <c r="F57" s="6">
        <v>39572</v>
      </c>
      <c r="G57" s="4" t="s">
        <v>144</v>
      </c>
      <c r="H57" s="4" t="s">
        <v>18</v>
      </c>
      <c r="I57" s="13"/>
      <c r="J57" s="13">
        <v>3</v>
      </c>
      <c r="K57" s="13">
        <v>0</v>
      </c>
      <c r="L57" s="13">
        <v>4</v>
      </c>
      <c r="M57" s="13">
        <v>1</v>
      </c>
      <c r="N57" s="13">
        <v>3</v>
      </c>
      <c r="O57" s="13">
        <v>4</v>
      </c>
      <c r="P57" s="13">
        <v>1</v>
      </c>
      <c r="Q57" s="13">
        <f t="shared" si="2"/>
        <v>16</v>
      </c>
      <c r="R57" s="40">
        <f t="shared" si="3"/>
        <v>26.666666666666668</v>
      </c>
      <c r="S57" s="5" t="s">
        <v>188</v>
      </c>
    </row>
    <row r="58" spans="1:19" s="8" customFormat="1" ht="15" customHeight="1" x14ac:dyDescent="0.25">
      <c r="A58" s="4">
        <v>52</v>
      </c>
      <c r="B58" s="5" t="s">
        <v>35</v>
      </c>
      <c r="C58" s="5" t="s">
        <v>33</v>
      </c>
      <c r="D58" s="5" t="s">
        <v>36</v>
      </c>
      <c r="E58" s="4" t="s">
        <v>19</v>
      </c>
      <c r="F58" s="9">
        <v>39522</v>
      </c>
      <c r="G58" s="4" t="s">
        <v>23</v>
      </c>
      <c r="H58" s="4" t="s">
        <v>18</v>
      </c>
      <c r="I58" s="13"/>
      <c r="J58" s="13">
        <v>3</v>
      </c>
      <c r="K58" s="13">
        <v>3</v>
      </c>
      <c r="L58" s="13">
        <v>6</v>
      </c>
      <c r="M58" s="13">
        <v>0</v>
      </c>
      <c r="N58" s="13">
        <v>0</v>
      </c>
      <c r="O58" s="13">
        <v>2</v>
      </c>
      <c r="P58" s="13">
        <v>0</v>
      </c>
      <c r="Q58" s="13">
        <f t="shared" si="2"/>
        <v>14</v>
      </c>
      <c r="R58" s="40">
        <f t="shared" si="3"/>
        <v>23.333333333333332</v>
      </c>
      <c r="S58" s="5" t="s">
        <v>175</v>
      </c>
    </row>
    <row r="60" spans="1:19" x14ac:dyDescent="0.25">
      <c r="B60" s="34" t="s">
        <v>602</v>
      </c>
      <c r="C60" s="34"/>
      <c r="D60" s="58" t="s">
        <v>604</v>
      </c>
      <c r="E60" s="58"/>
      <c r="F60" s="58"/>
    </row>
    <row r="61" spans="1:19" x14ac:dyDescent="0.25">
      <c r="B61" s="8"/>
      <c r="C61" s="34"/>
      <c r="D61" s="34"/>
      <c r="E61" s="34"/>
      <c r="F61" s="34"/>
    </row>
    <row r="62" spans="1:19" x14ac:dyDescent="0.25">
      <c r="B62" s="34"/>
      <c r="C62" s="34"/>
      <c r="D62" s="34"/>
      <c r="E62" s="34"/>
      <c r="F62" s="34"/>
    </row>
    <row r="63" spans="1:19" x14ac:dyDescent="0.25">
      <c r="B63" s="34" t="s">
        <v>603</v>
      </c>
      <c r="C63" s="35"/>
      <c r="D63" s="59" t="s">
        <v>605</v>
      </c>
      <c r="E63" s="59"/>
      <c r="F63" s="59"/>
    </row>
    <row r="64" spans="1:19" x14ac:dyDescent="0.25">
      <c r="D64" s="57" t="s">
        <v>606</v>
      </c>
      <c r="E64" s="57"/>
      <c r="F64" s="57"/>
    </row>
    <row r="65" spans="4:6" x14ac:dyDescent="0.25">
      <c r="D65" s="57" t="s">
        <v>607</v>
      </c>
      <c r="E65" s="57"/>
      <c r="F65" s="57"/>
    </row>
    <row r="66" spans="4:6" x14ac:dyDescent="0.25">
      <c r="D66" s="57" t="s">
        <v>608</v>
      </c>
      <c r="E66" s="57"/>
      <c r="F66" s="57"/>
    </row>
    <row r="67" spans="4:6" x14ac:dyDescent="0.25">
      <c r="D67" s="57" t="s">
        <v>609</v>
      </c>
      <c r="E67" s="57"/>
      <c r="F67" s="57"/>
    </row>
    <row r="68" spans="4:6" x14ac:dyDescent="0.25">
      <c r="D68" s="57" t="s">
        <v>610</v>
      </c>
      <c r="E68" s="57"/>
      <c r="F68" s="57"/>
    </row>
    <row r="69" spans="4:6" x14ac:dyDescent="0.25">
      <c r="D69" s="57" t="s">
        <v>611</v>
      </c>
      <c r="E69" s="57"/>
      <c r="F69" s="57"/>
    </row>
    <row r="70" spans="4:6" x14ac:dyDescent="0.25">
      <c r="D70" s="57" t="s">
        <v>612</v>
      </c>
      <c r="E70" s="57"/>
      <c r="F70" s="57"/>
    </row>
    <row r="71" spans="4:6" x14ac:dyDescent="0.25">
      <c r="D71" s="57" t="s">
        <v>613</v>
      </c>
      <c r="E71" s="57"/>
      <c r="F71" s="57"/>
    </row>
  </sheetData>
  <sortState ref="A7:S58">
    <sortCondition descending="1" ref="Q7:Q58"/>
  </sortState>
  <mergeCells count="25">
    <mergeCell ref="G1:O1"/>
    <mergeCell ref="G2:M2"/>
    <mergeCell ref="S5:S6"/>
    <mergeCell ref="G5:G6"/>
    <mergeCell ref="H5:H6"/>
    <mergeCell ref="I5:I6"/>
    <mergeCell ref="J5:P5"/>
    <mergeCell ref="Q5:Q6"/>
    <mergeCell ref="R5:R6"/>
    <mergeCell ref="F5:F6"/>
    <mergeCell ref="A5:A6"/>
    <mergeCell ref="B5:B6"/>
    <mergeCell ref="C5:C6"/>
    <mergeCell ref="D5:D6"/>
    <mergeCell ref="E5:E6"/>
    <mergeCell ref="D60:F60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</mergeCells>
  <pageMargins left="0.70866141732283472" right="0.70866141732283472" top="0" bottom="0" header="0.31496062992125984" footer="0.31496062992125984"/>
  <pageSetup paperSize="9" scale="5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workbookViewId="0">
      <selection activeCell="I9" sqref="I9"/>
    </sheetView>
  </sheetViews>
  <sheetFormatPr defaultRowHeight="15" x14ac:dyDescent="0.25"/>
  <cols>
    <col min="1" max="1" width="3.7109375" customWidth="1"/>
    <col min="2" max="2" width="11.5703125" customWidth="1"/>
    <col min="3" max="3" width="10.5703125" customWidth="1"/>
    <col min="4" max="4" width="16.5703125" customWidth="1"/>
    <col min="7" max="7" width="77.28515625" customWidth="1"/>
    <col min="8" max="8" width="7.28515625" customWidth="1"/>
    <col min="9" max="9" width="10.42578125" customWidth="1"/>
    <col min="10" max="10" width="3.42578125" customWidth="1"/>
    <col min="11" max="11" width="3.140625" customWidth="1"/>
    <col min="12" max="12" width="3.5703125" customWidth="1"/>
    <col min="13" max="13" width="3.7109375" customWidth="1"/>
    <col min="14" max="14" width="3.5703125" customWidth="1"/>
    <col min="15" max="15" width="3.140625" customWidth="1"/>
    <col min="16" max="16" width="3.5703125" customWidth="1"/>
    <col min="17" max="17" width="3.42578125" customWidth="1"/>
    <col min="18" max="18" width="4" customWidth="1"/>
    <col min="19" max="19" width="4.28515625" customWidth="1"/>
    <col min="20" max="20" width="30.7109375" customWidth="1"/>
  </cols>
  <sheetData>
    <row r="1" spans="1:20" x14ac:dyDescent="0.25">
      <c r="G1" s="62" t="s">
        <v>577</v>
      </c>
      <c r="H1" s="62"/>
      <c r="I1" s="62"/>
      <c r="J1" s="62"/>
      <c r="K1" s="62"/>
      <c r="L1" s="62"/>
      <c r="M1" s="62"/>
      <c r="N1" s="62"/>
      <c r="O1" s="62"/>
    </row>
    <row r="2" spans="1:20" x14ac:dyDescent="0.25">
      <c r="G2" s="62" t="s">
        <v>578</v>
      </c>
      <c r="H2" s="62"/>
      <c r="I2" s="62"/>
      <c r="J2" s="62"/>
      <c r="K2" s="62"/>
      <c r="L2" s="62"/>
      <c r="M2" s="62"/>
    </row>
    <row r="3" spans="1:20" x14ac:dyDescent="0.25">
      <c r="G3" s="2" t="s">
        <v>584</v>
      </c>
    </row>
    <row r="4" spans="1:20" x14ac:dyDescent="0.25">
      <c r="G4" s="3" t="s">
        <v>587</v>
      </c>
    </row>
    <row r="5" spans="1:20" ht="52.5" customHeight="1" x14ac:dyDescent="0.25">
      <c r="A5" s="70" t="s">
        <v>0</v>
      </c>
      <c r="B5" s="60" t="s">
        <v>1</v>
      </c>
      <c r="C5" s="60" t="s">
        <v>2</v>
      </c>
      <c r="D5" s="60" t="s">
        <v>3</v>
      </c>
      <c r="E5" s="60" t="s">
        <v>4</v>
      </c>
      <c r="F5" s="60" t="s">
        <v>5</v>
      </c>
      <c r="G5" s="60" t="s">
        <v>6</v>
      </c>
      <c r="H5" s="60" t="s">
        <v>7</v>
      </c>
      <c r="I5" s="60" t="s">
        <v>8</v>
      </c>
      <c r="J5" s="72" t="s">
        <v>10</v>
      </c>
      <c r="K5" s="73"/>
      <c r="L5" s="73"/>
      <c r="M5" s="73"/>
      <c r="N5" s="73"/>
      <c r="O5" s="73"/>
      <c r="P5" s="73"/>
      <c r="Q5" s="73"/>
      <c r="R5" s="67" t="s">
        <v>11</v>
      </c>
      <c r="S5" s="68" t="s">
        <v>12</v>
      </c>
      <c r="T5" s="63" t="s">
        <v>9</v>
      </c>
    </row>
    <row r="6" spans="1:20" ht="31.5" customHeight="1" x14ac:dyDescent="0.25">
      <c r="A6" s="71"/>
      <c r="B6" s="61"/>
      <c r="C6" s="61"/>
      <c r="D6" s="61"/>
      <c r="E6" s="61"/>
      <c r="F6" s="61"/>
      <c r="G6" s="61"/>
      <c r="H6" s="61"/>
      <c r="I6" s="61"/>
      <c r="J6" s="1">
        <v>1</v>
      </c>
      <c r="K6" s="1">
        <v>2</v>
      </c>
      <c r="L6" s="1">
        <v>3</v>
      </c>
      <c r="M6" s="1">
        <v>4</v>
      </c>
      <c r="N6" s="1">
        <v>5</v>
      </c>
      <c r="O6" s="1">
        <v>6</v>
      </c>
      <c r="P6" s="1">
        <v>7</v>
      </c>
      <c r="Q6" s="1">
        <v>8</v>
      </c>
      <c r="R6" s="64"/>
      <c r="S6" s="69"/>
      <c r="T6" s="64"/>
    </row>
    <row r="7" spans="1:20" s="31" customFormat="1" ht="15" customHeight="1" x14ac:dyDescent="0.25">
      <c r="A7" s="26">
        <v>1</v>
      </c>
      <c r="B7" s="27" t="s">
        <v>263</v>
      </c>
      <c r="C7" s="27" t="s">
        <v>264</v>
      </c>
      <c r="D7" s="27" t="s">
        <v>46</v>
      </c>
      <c r="E7" s="28" t="s">
        <v>19</v>
      </c>
      <c r="F7" s="29">
        <v>39414</v>
      </c>
      <c r="G7" s="28" t="s">
        <v>162</v>
      </c>
      <c r="H7" s="28" t="s">
        <v>192</v>
      </c>
      <c r="I7" s="39" t="s">
        <v>601</v>
      </c>
      <c r="J7" s="30">
        <v>5</v>
      </c>
      <c r="K7" s="30">
        <v>0</v>
      </c>
      <c r="L7" s="30">
        <v>10</v>
      </c>
      <c r="M7" s="30">
        <v>6</v>
      </c>
      <c r="N7" s="30">
        <v>6</v>
      </c>
      <c r="O7" s="30">
        <v>6</v>
      </c>
      <c r="P7" s="30">
        <v>8</v>
      </c>
      <c r="Q7" s="30">
        <v>20</v>
      </c>
      <c r="R7" s="30">
        <f t="shared" ref="R7:R46" si="0">SUM(J7:Q7)</f>
        <v>61</v>
      </c>
      <c r="S7" s="30">
        <f t="shared" ref="S7:S46" si="1">R7/90*100</f>
        <v>67.777777777777786</v>
      </c>
      <c r="T7" s="27" t="s">
        <v>287</v>
      </c>
    </row>
    <row r="8" spans="1:20" s="31" customFormat="1" ht="15" customHeight="1" x14ac:dyDescent="0.25">
      <c r="A8" s="26">
        <v>2</v>
      </c>
      <c r="B8" s="27" t="s">
        <v>268</v>
      </c>
      <c r="C8" s="27" t="s">
        <v>269</v>
      </c>
      <c r="D8" s="27" t="s">
        <v>270</v>
      </c>
      <c r="E8" s="28" t="s">
        <v>16</v>
      </c>
      <c r="F8" s="29">
        <v>39237</v>
      </c>
      <c r="G8" s="28" t="s">
        <v>162</v>
      </c>
      <c r="H8" s="28" t="s">
        <v>192</v>
      </c>
      <c r="I8" s="39" t="s">
        <v>601</v>
      </c>
      <c r="J8" s="30">
        <v>9</v>
      </c>
      <c r="K8" s="30">
        <v>2</v>
      </c>
      <c r="L8" s="30">
        <v>10</v>
      </c>
      <c r="M8" s="30">
        <v>8</v>
      </c>
      <c r="N8" s="30">
        <v>5</v>
      </c>
      <c r="O8" s="30">
        <v>6</v>
      </c>
      <c r="P8" s="30">
        <v>7</v>
      </c>
      <c r="Q8" s="30">
        <v>14</v>
      </c>
      <c r="R8" s="30">
        <f t="shared" si="0"/>
        <v>61</v>
      </c>
      <c r="S8" s="30">
        <f t="shared" si="1"/>
        <v>67.777777777777786</v>
      </c>
      <c r="T8" s="27" t="s">
        <v>287</v>
      </c>
    </row>
    <row r="9" spans="1:20" s="31" customFormat="1" ht="15" customHeight="1" x14ac:dyDescent="0.25">
      <c r="A9" s="26">
        <v>3</v>
      </c>
      <c r="B9" s="27" t="s">
        <v>205</v>
      </c>
      <c r="C9" s="27" t="s">
        <v>136</v>
      </c>
      <c r="D9" s="27" t="s">
        <v>42</v>
      </c>
      <c r="E9" s="28" t="s">
        <v>19</v>
      </c>
      <c r="F9" s="32">
        <v>39325</v>
      </c>
      <c r="G9" s="28" t="s">
        <v>43</v>
      </c>
      <c r="H9" s="28" t="s">
        <v>192</v>
      </c>
      <c r="I9" s="39" t="s">
        <v>600</v>
      </c>
      <c r="J9" s="30">
        <v>7</v>
      </c>
      <c r="K9" s="30">
        <v>1</v>
      </c>
      <c r="L9" s="30">
        <v>6</v>
      </c>
      <c r="M9" s="30">
        <v>9</v>
      </c>
      <c r="N9" s="30">
        <v>4</v>
      </c>
      <c r="O9" s="30">
        <v>5</v>
      </c>
      <c r="P9" s="30">
        <v>8</v>
      </c>
      <c r="Q9" s="30">
        <v>20</v>
      </c>
      <c r="R9" s="30">
        <f t="shared" si="0"/>
        <v>60</v>
      </c>
      <c r="S9" s="30">
        <f t="shared" si="1"/>
        <v>66.666666666666657</v>
      </c>
      <c r="T9" s="27" t="s">
        <v>280</v>
      </c>
    </row>
    <row r="10" spans="1:20" s="31" customFormat="1" ht="15" customHeight="1" x14ac:dyDescent="0.25">
      <c r="A10" s="26">
        <v>4</v>
      </c>
      <c r="B10" s="27" t="s">
        <v>266</v>
      </c>
      <c r="C10" s="27" t="s">
        <v>52</v>
      </c>
      <c r="D10" s="27" t="s">
        <v>267</v>
      </c>
      <c r="E10" s="28" t="s">
        <v>19</v>
      </c>
      <c r="F10" s="32">
        <v>39364</v>
      </c>
      <c r="G10" s="28" t="s">
        <v>162</v>
      </c>
      <c r="H10" s="28" t="s">
        <v>192</v>
      </c>
      <c r="I10" s="39" t="s">
        <v>600</v>
      </c>
      <c r="J10" s="30">
        <v>6</v>
      </c>
      <c r="K10" s="30">
        <v>3</v>
      </c>
      <c r="L10" s="30">
        <v>8</v>
      </c>
      <c r="M10" s="30">
        <v>10</v>
      </c>
      <c r="N10" s="30">
        <v>2</v>
      </c>
      <c r="O10" s="30">
        <v>4</v>
      </c>
      <c r="P10" s="30">
        <v>7</v>
      </c>
      <c r="Q10" s="30">
        <v>20</v>
      </c>
      <c r="R10" s="30">
        <f t="shared" si="0"/>
        <v>60</v>
      </c>
      <c r="S10" s="30">
        <f t="shared" si="1"/>
        <v>66.666666666666657</v>
      </c>
      <c r="T10" s="27" t="s">
        <v>287</v>
      </c>
    </row>
    <row r="11" spans="1:20" s="31" customFormat="1" ht="15" customHeight="1" x14ac:dyDescent="0.25">
      <c r="A11" s="26">
        <v>5</v>
      </c>
      <c r="B11" s="27" t="s">
        <v>256</v>
      </c>
      <c r="C11" s="27" t="s">
        <v>257</v>
      </c>
      <c r="D11" s="27" t="s">
        <v>258</v>
      </c>
      <c r="E11" s="28" t="s">
        <v>19</v>
      </c>
      <c r="F11" s="29">
        <v>39386</v>
      </c>
      <c r="G11" s="27" t="s">
        <v>254</v>
      </c>
      <c r="H11" s="28" t="s">
        <v>192</v>
      </c>
      <c r="I11" s="39" t="s">
        <v>600</v>
      </c>
      <c r="J11" s="30">
        <v>7</v>
      </c>
      <c r="K11" s="30">
        <v>1</v>
      </c>
      <c r="L11" s="30">
        <v>6</v>
      </c>
      <c r="M11" s="30">
        <v>9</v>
      </c>
      <c r="N11" s="30">
        <v>4</v>
      </c>
      <c r="O11" s="30">
        <v>5</v>
      </c>
      <c r="P11" s="30">
        <v>8</v>
      </c>
      <c r="Q11" s="30">
        <v>20</v>
      </c>
      <c r="R11" s="30">
        <f t="shared" si="0"/>
        <v>60</v>
      </c>
      <c r="S11" s="30">
        <f t="shared" si="1"/>
        <v>66.666666666666657</v>
      </c>
      <c r="T11" s="33" t="s">
        <v>284</v>
      </c>
    </row>
    <row r="12" spans="1:20" s="31" customFormat="1" ht="15" customHeight="1" x14ac:dyDescent="0.25">
      <c r="A12" s="26">
        <v>6</v>
      </c>
      <c r="B12" s="27" t="s">
        <v>201</v>
      </c>
      <c r="C12" s="27" t="s">
        <v>63</v>
      </c>
      <c r="D12" s="27" t="s">
        <v>202</v>
      </c>
      <c r="E12" s="28" t="s">
        <v>19</v>
      </c>
      <c r="F12" s="32">
        <v>39455</v>
      </c>
      <c r="G12" s="28" t="s">
        <v>43</v>
      </c>
      <c r="H12" s="28" t="s">
        <v>192</v>
      </c>
      <c r="I12" s="39" t="s">
        <v>600</v>
      </c>
      <c r="J12" s="30">
        <v>4</v>
      </c>
      <c r="K12" s="30">
        <v>1</v>
      </c>
      <c r="L12" s="30">
        <v>10</v>
      </c>
      <c r="M12" s="30">
        <v>7</v>
      </c>
      <c r="N12" s="30">
        <v>2</v>
      </c>
      <c r="O12" s="30">
        <v>7</v>
      </c>
      <c r="P12" s="30">
        <v>8</v>
      </c>
      <c r="Q12" s="30">
        <v>18</v>
      </c>
      <c r="R12" s="30">
        <f t="shared" si="0"/>
        <v>57</v>
      </c>
      <c r="S12" s="30">
        <f t="shared" si="1"/>
        <v>63.333333333333329</v>
      </c>
      <c r="T12" s="27" t="s">
        <v>176</v>
      </c>
    </row>
    <row r="13" spans="1:20" s="31" customFormat="1" ht="15" customHeight="1" x14ac:dyDescent="0.25">
      <c r="A13" s="26">
        <v>7</v>
      </c>
      <c r="B13" s="27" t="s">
        <v>133</v>
      </c>
      <c r="C13" s="27" t="s">
        <v>232</v>
      </c>
      <c r="D13" s="27" t="s">
        <v>233</v>
      </c>
      <c r="E13" s="28" t="s">
        <v>19</v>
      </c>
      <c r="F13" s="29">
        <v>39307</v>
      </c>
      <c r="G13" s="27" t="s">
        <v>226</v>
      </c>
      <c r="H13" s="28" t="s">
        <v>192</v>
      </c>
      <c r="I13" s="39" t="s">
        <v>600</v>
      </c>
      <c r="J13" s="30">
        <v>9</v>
      </c>
      <c r="K13" s="30">
        <v>3</v>
      </c>
      <c r="L13" s="30">
        <v>10</v>
      </c>
      <c r="M13" s="30">
        <v>7</v>
      </c>
      <c r="N13" s="30">
        <v>2</v>
      </c>
      <c r="O13" s="30">
        <v>9</v>
      </c>
      <c r="P13" s="30">
        <v>6</v>
      </c>
      <c r="Q13" s="30">
        <v>10</v>
      </c>
      <c r="R13" s="30">
        <f t="shared" si="0"/>
        <v>56</v>
      </c>
      <c r="S13" s="30">
        <f t="shared" si="1"/>
        <v>62.222222222222221</v>
      </c>
      <c r="T13" s="27" t="s">
        <v>283</v>
      </c>
    </row>
    <row r="14" spans="1:20" s="31" customFormat="1" ht="15" customHeight="1" x14ac:dyDescent="0.25">
      <c r="A14" s="26">
        <v>8</v>
      </c>
      <c r="B14" s="27" t="s">
        <v>242</v>
      </c>
      <c r="C14" s="27" t="s">
        <v>238</v>
      </c>
      <c r="D14" s="27" t="s">
        <v>233</v>
      </c>
      <c r="E14" s="28" t="s">
        <v>19</v>
      </c>
      <c r="F14" s="32">
        <v>39216</v>
      </c>
      <c r="G14" s="28" t="s">
        <v>132</v>
      </c>
      <c r="H14" s="28" t="s">
        <v>192</v>
      </c>
      <c r="I14" s="39" t="s">
        <v>600</v>
      </c>
      <c r="J14" s="30">
        <v>3</v>
      </c>
      <c r="K14" s="30">
        <v>0</v>
      </c>
      <c r="L14" s="30">
        <v>10</v>
      </c>
      <c r="M14" s="30">
        <v>9</v>
      </c>
      <c r="N14" s="30">
        <v>10</v>
      </c>
      <c r="O14" s="30">
        <v>5</v>
      </c>
      <c r="P14" s="30">
        <v>8</v>
      </c>
      <c r="Q14" s="30">
        <v>10</v>
      </c>
      <c r="R14" s="30">
        <f t="shared" si="0"/>
        <v>55</v>
      </c>
      <c r="S14" s="30">
        <f t="shared" si="1"/>
        <v>61.111111111111114</v>
      </c>
      <c r="T14" s="27" t="s">
        <v>185</v>
      </c>
    </row>
    <row r="15" spans="1:20" s="31" customFormat="1" ht="15" customHeight="1" x14ac:dyDescent="0.25">
      <c r="A15" s="26">
        <v>9</v>
      </c>
      <c r="B15" s="27" t="s">
        <v>221</v>
      </c>
      <c r="C15" s="27" t="s">
        <v>160</v>
      </c>
      <c r="D15" s="27" t="s">
        <v>92</v>
      </c>
      <c r="E15" s="28" t="s">
        <v>19</v>
      </c>
      <c r="F15" s="29">
        <v>39538</v>
      </c>
      <c r="G15" s="28" t="s">
        <v>87</v>
      </c>
      <c r="H15" s="28" t="s">
        <v>192</v>
      </c>
      <c r="I15" s="39" t="s">
        <v>600</v>
      </c>
      <c r="J15" s="30">
        <v>5</v>
      </c>
      <c r="K15" s="30">
        <v>1</v>
      </c>
      <c r="L15" s="30">
        <v>6</v>
      </c>
      <c r="M15" s="30">
        <v>7</v>
      </c>
      <c r="N15" s="30">
        <v>7</v>
      </c>
      <c r="O15" s="30">
        <v>3</v>
      </c>
      <c r="P15" s="30">
        <v>7</v>
      </c>
      <c r="Q15" s="30">
        <v>16</v>
      </c>
      <c r="R15" s="30">
        <f t="shared" si="0"/>
        <v>52</v>
      </c>
      <c r="S15" s="30">
        <f t="shared" si="1"/>
        <v>57.777777777777771</v>
      </c>
      <c r="T15" s="27" t="s">
        <v>181</v>
      </c>
    </row>
    <row r="16" spans="1:20" s="31" customFormat="1" ht="15" customHeight="1" x14ac:dyDescent="0.25">
      <c r="A16" s="26">
        <v>10</v>
      </c>
      <c r="B16" s="27" t="s">
        <v>222</v>
      </c>
      <c r="C16" s="27" t="s">
        <v>223</v>
      </c>
      <c r="D16" s="27" t="s">
        <v>95</v>
      </c>
      <c r="E16" s="28" t="s">
        <v>19</v>
      </c>
      <c r="F16" s="29">
        <v>39282</v>
      </c>
      <c r="G16" s="28" t="s">
        <v>87</v>
      </c>
      <c r="H16" s="28" t="s">
        <v>192</v>
      </c>
      <c r="I16" s="39" t="s">
        <v>600</v>
      </c>
      <c r="J16" s="30">
        <v>3</v>
      </c>
      <c r="K16" s="30">
        <v>0</v>
      </c>
      <c r="L16" s="30">
        <v>6</v>
      </c>
      <c r="M16" s="30">
        <v>7</v>
      </c>
      <c r="N16" s="30">
        <v>8</v>
      </c>
      <c r="O16" s="30">
        <v>6</v>
      </c>
      <c r="P16" s="30">
        <v>8</v>
      </c>
      <c r="Q16" s="30">
        <v>14</v>
      </c>
      <c r="R16" s="30">
        <f t="shared" si="0"/>
        <v>52</v>
      </c>
      <c r="S16" s="30">
        <f t="shared" si="1"/>
        <v>57.777777777777771</v>
      </c>
      <c r="T16" s="27" t="s">
        <v>181</v>
      </c>
    </row>
    <row r="17" spans="1:20" s="31" customFormat="1" ht="15" customHeight="1" x14ac:dyDescent="0.25">
      <c r="A17" s="26">
        <v>11</v>
      </c>
      <c r="B17" s="27" t="s">
        <v>276</v>
      </c>
      <c r="C17" s="27" t="s">
        <v>49</v>
      </c>
      <c r="D17" s="27" t="s">
        <v>277</v>
      </c>
      <c r="E17" s="28" t="s">
        <v>19</v>
      </c>
      <c r="F17" s="32">
        <v>39242</v>
      </c>
      <c r="G17" s="27" t="s">
        <v>275</v>
      </c>
      <c r="H17" s="28" t="s">
        <v>192</v>
      </c>
      <c r="I17" s="39" t="s">
        <v>600</v>
      </c>
      <c r="J17" s="30">
        <v>5</v>
      </c>
      <c r="K17" s="30">
        <v>0</v>
      </c>
      <c r="L17" s="30">
        <v>10</v>
      </c>
      <c r="M17" s="30">
        <v>9</v>
      </c>
      <c r="N17" s="30">
        <v>4</v>
      </c>
      <c r="O17" s="30">
        <v>4</v>
      </c>
      <c r="P17" s="30">
        <v>8</v>
      </c>
      <c r="Q17" s="30">
        <v>9</v>
      </c>
      <c r="R17" s="30">
        <f t="shared" si="0"/>
        <v>49</v>
      </c>
      <c r="S17" s="30">
        <f t="shared" si="1"/>
        <v>54.444444444444443</v>
      </c>
      <c r="T17" s="27" t="s">
        <v>290</v>
      </c>
    </row>
    <row r="18" spans="1:20" s="31" customFormat="1" ht="15" customHeight="1" x14ac:dyDescent="0.25">
      <c r="A18" s="26">
        <v>12</v>
      </c>
      <c r="B18" s="27" t="s">
        <v>230</v>
      </c>
      <c r="C18" s="27" t="s">
        <v>49</v>
      </c>
      <c r="D18" s="27" t="s">
        <v>231</v>
      </c>
      <c r="E18" s="28" t="s">
        <v>19</v>
      </c>
      <c r="F18" s="29">
        <v>39420</v>
      </c>
      <c r="G18" s="27" t="s">
        <v>226</v>
      </c>
      <c r="H18" s="28" t="s">
        <v>192</v>
      </c>
      <c r="I18" s="39" t="s">
        <v>600</v>
      </c>
      <c r="J18" s="30">
        <v>9</v>
      </c>
      <c r="K18" s="30">
        <v>2</v>
      </c>
      <c r="L18" s="30">
        <v>10</v>
      </c>
      <c r="M18" s="30">
        <v>7</v>
      </c>
      <c r="N18" s="30">
        <v>4</v>
      </c>
      <c r="O18" s="30">
        <v>2</v>
      </c>
      <c r="P18" s="30">
        <v>3</v>
      </c>
      <c r="Q18" s="30">
        <v>12</v>
      </c>
      <c r="R18" s="30">
        <f t="shared" si="0"/>
        <v>49</v>
      </c>
      <c r="S18" s="30">
        <f t="shared" si="1"/>
        <v>54.444444444444443</v>
      </c>
      <c r="T18" s="27" t="s">
        <v>283</v>
      </c>
    </row>
    <row r="19" spans="1:20" s="31" customFormat="1" ht="15" customHeight="1" x14ac:dyDescent="0.25">
      <c r="A19" s="26">
        <v>13</v>
      </c>
      <c r="B19" s="28" t="s">
        <v>278</v>
      </c>
      <c r="C19" s="28" t="s">
        <v>49</v>
      </c>
      <c r="D19" s="28" t="s">
        <v>220</v>
      </c>
      <c r="E19" s="28" t="s">
        <v>19</v>
      </c>
      <c r="F19" s="32">
        <v>39475</v>
      </c>
      <c r="G19" s="27" t="s">
        <v>173</v>
      </c>
      <c r="H19" s="28" t="s">
        <v>192</v>
      </c>
      <c r="I19" s="39" t="s">
        <v>600</v>
      </c>
      <c r="J19" s="30">
        <v>5</v>
      </c>
      <c r="K19" s="30">
        <v>0</v>
      </c>
      <c r="L19" s="30">
        <v>8</v>
      </c>
      <c r="M19" s="30">
        <v>10</v>
      </c>
      <c r="N19" s="30">
        <v>2</v>
      </c>
      <c r="O19" s="30">
        <v>1</v>
      </c>
      <c r="P19" s="30">
        <v>6</v>
      </c>
      <c r="Q19" s="30">
        <v>17</v>
      </c>
      <c r="R19" s="30">
        <f t="shared" si="0"/>
        <v>49</v>
      </c>
      <c r="S19" s="30">
        <f t="shared" si="1"/>
        <v>54.444444444444443</v>
      </c>
      <c r="T19" s="28" t="s">
        <v>291</v>
      </c>
    </row>
    <row r="20" spans="1:20" s="8" customFormat="1" ht="15" customHeight="1" x14ac:dyDescent="0.25">
      <c r="A20" s="26">
        <v>14</v>
      </c>
      <c r="B20" s="5" t="s">
        <v>274</v>
      </c>
      <c r="C20" s="5" t="s">
        <v>77</v>
      </c>
      <c r="D20" s="5" t="s">
        <v>100</v>
      </c>
      <c r="E20" s="4" t="s">
        <v>19</v>
      </c>
      <c r="F20" s="9">
        <v>39375</v>
      </c>
      <c r="G20" s="5" t="s">
        <v>275</v>
      </c>
      <c r="H20" s="4" t="s">
        <v>192</v>
      </c>
      <c r="I20" s="7"/>
      <c r="J20" s="7">
        <v>5</v>
      </c>
      <c r="K20" s="7">
        <v>1</v>
      </c>
      <c r="L20" s="7">
        <v>10</v>
      </c>
      <c r="M20" s="7">
        <v>6</v>
      </c>
      <c r="N20" s="7">
        <v>0</v>
      </c>
      <c r="O20" s="7">
        <v>1</v>
      </c>
      <c r="P20" s="7">
        <v>8</v>
      </c>
      <c r="Q20" s="7">
        <v>17</v>
      </c>
      <c r="R20" s="7">
        <f t="shared" si="0"/>
        <v>48</v>
      </c>
      <c r="S20" s="7">
        <f t="shared" si="1"/>
        <v>53.333333333333336</v>
      </c>
      <c r="T20" s="5" t="s">
        <v>290</v>
      </c>
    </row>
    <row r="21" spans="1:20" s="8" customFormat="1" ht="15" customHeight="1" x14ac:dyDescent="0.25">
      <c r="A21" s="26">
        <v>15</v>
      </c>
      <c r="B21" s="20" t="s">
        <v>84</v>
      </c>
      <c r="C21" s="20" t="s">
        <v>207</v>
      </c>
      <c r="D21" s="20" t="s">
        <v>208</v>
      </c>
      <c r="E21" s="21" t="s">
        <v>16</v>
      </c>
      <c r="F21" s="24">
        <v>39273</v>
      </c>
      <c r="G21" s="21" t="s">
        <v>209</v>
      </c>
      <c r="H21" s="21" t="s">
        <v>192</v>
      </c>
      <c r="I21" s="23"/>
      <c r="J21" s="23">
        <v>7</v>
      </c>
      <c r="K21" s="23">
        <v>2</v>
      </c>
      <c r="L21" s="23">
        <v>6</v>
      </c>
      <c r="M21" s="23">
        <v>1</v>
      </c>
      <c r="N21" s="23">
        <v>2</v>
      </c>
      <c r="O21" s="23">
        <v>6</v>
      </c>
      <c r="P21" s="23">
        <v>3</v>
      </c>
      <c r="Q21" s="23">
        <v>20</v>
      </c>
      <c r="R21" s="23">
        <f t="shared" si="0"/>
        <v>47</v>
      </c>
      <c r="S21" s="23">
        <f t="shared" si="1"/>
        <v>52.222222222222229</v>
      </c>
      <c r="T21" s="20" t="s">
        <v>178</v>
      </c>
    </row>
    <row r="22" spans="1:20" s="8" customFormat="1" ht="15" customHeight="1" x14ac:dyDescent="0.25">
      <c r="A22" s="26">
        <v>16</v>
      </c>
      <c r="B22" s="20" t="s">
        <v>217</v>
      </c>
      <c r="C22" s="20" t="s">
        <v>218</v>
      </c>
      <c r="D22" s="20" t="s">
        <v>131</v>
      </c>
      <c r="E22" s="21" t="s">
        <v>16</v>
      </c>
      <c r="F22" s="24">
        <v>39225</v>
      </c>
      <c r="G22" s="21" t="s">
        <v>87</v>
      </c>
      <c r="H22" s="21" t="s">
        <v>192</v>
      </c>
      <c r="I22" s="23"/>
      <c r="J22" s="23">
        <v>6</v>
      </c>
      <c r="K22" s="23">
        <v>0</v>
      </c>
      <c r="L22" s="23">
        <v>10</v>
      </c>
      <c r="M22" s="23">
        <v>10</v>
      </c>
      <c r="N22" s="23">
        <v>6</v>
      </c>
      <c r="O22" s="23">
        <v>6</v>
      </c>
      <c r="P22" s="23">
        <v>6</v>
      </c>
      <c r="Q22" s="23">
        <v>3</v>
      </c>
      <c r="R22" s="23">
        <f t="shared" si="0"/>
        <v>47</v>
      </c>
      <c r="S22" s="23">
        <f t="shared" si="1"/>
        <v>52.222222222222229</v>
      </c>
      <c r="T22" s="20" t="s">
        <v>181</v>
      </c>
    </row>
    <row r="23" spans="1:20" s="8" customFormat="1" ht="15" customHeight="1" x14ac:dyDescent="0.25">
      <c r="A23" s="26">
        <v>17</v>
      </c>
      <c r="B23" s="20" t="s">
        <v>198</v>
      </c>
      <c r="C23" s="20" t="s">
        <v>199</v>
      </c>
      <c r="D23" s="20" t="s">
        <v>200</v>
      </c>
      <c r="E23" s="21" t="s">
        <v>16</v>
      </c>
      <c r="F23" s="22">
        <v>39288</v>
      </c>
      <c r="G23" s="21" t="s">
        <v>43</v>
      </c>
      <c r="H23" s="21" t="s">
        <v>192</v>
      </c>
      <c r="I23" s="23"/>
      <c r="J23" s="23">
        <v>3</v>
      </c>
      <c r="K23" s="23">
        <v>0</v>
      </c>
      <c r="L23" s="23">
        <v>10</v>
      </c>
      <c r="M23" s="23">
        <v>8</v>
      </c>
      <c r="N23" s="23">
        <v>2</v>
      </c>
      <c r="O23" s="23">
        <v>4</v>
      </c>
      <c r="P23" s="23">
        <v>5</v>
      </c>
      <c r="Q23" s="23">
        <v>15</v>
      </c>
      <c r="R23" s="23">
        <f t="shared" si="0"/>
        <v>47</v>
      </c>
      <c r="S23" s="23">
        <f t="shared" si="1"/>
        <v>52.222222222222229</v>
      </c>
      <c r="T23" s="20" t="s">
        <v>176</v>
      </c>
    </row>
    <row r="24" spans="1:20" s="8" customFormat="1" ht="15" customHeight="1" x14ac:dyDescent="0.25">
      <c r="A24" s="26">
        <v>18</v>
      </c>
      <c r="B24" s="5" t="s">
        <v>206</v>
      </c>
      <c r="C24" s="5" t="s">
        <v>91</v>
      </c>
      <c r="D24" s="5" t="s">
        <v>66</v>
      </c>
      <c r="E24" s="4" t="s">
        <v>19</v>
      </c>
      <c r="F24" s="9">
        <v>39388</v>
      </c>
      <c r="G24" s="4" t="s">
        <v>47</v>
      </c>
      <c r="H24" s="4" t="s">
        <v>192</v>
      </c>
      <c r="I24" s="7"/>
      <c r="J24" s="7">
        <v>5</v>
      </c>
      <c r="K24" s="7">
        <v>0</v>
      </c>
      <c r="L24" s="7">
        <v>8</v>
      </c>
      <c r="M24" s="7">
        <v>6</v>
      </c>
      <c r="N24" s="7">
        <v>2</v>
      </c>
      <c r="O24" s="7">
        <v>2</v>
      </c>
      <c r="P24" s="7">
        <v>6</v>
      </c>
      <c r="Q24" s="7">
        <v>18</v>
      </c>
      <c r="R24" s="7">
        <f t="shared" si="0"/>
        <v>47</v>
      </c>
      <c r="S24" s="7">
        <f t="shared" si="1"/>
        <v>52.222222222222229</v>
      </c>
      <c r="T24" s="5" t="s">
        <v>177</v>
      </c>
    </row>
    <row r="25" spans="1:20" s="8" customFormat="1" ht="15" customHeight="1" x14ac:dyDescent="0.25">
      <c r="A25" s="26">
        <v>19</v>
      </c>
      <c r="B25" s="5" t="s">
        <v>252</v>
      </c>
      <c r="C25" s="5" t="s">
        <v>253</v>
      </c>
      <c r="D25" s="5" t="s">
        <v>95</v>
      </c>
      <c r="E25" s="4" t="s">
        <v>19</v>
      </c>
      <c r="F25" s="6">
        <v>39405</v>
      </c>
      <c r="G25" s="5" t="s">
        <v>254</v>
      </c>
      <c r="H25" s="4" t="s">
        <v>192</v>
      </c>
      <c r="I25" s="7"/>
      <c r="J25" s="7">
        <v>8</v>
      </c>
      <c r="K25" s="7">
        <v>2</v>
      </c>
      <c r="L25" s="7">
        <v>10</v>
      </c>
      <c r="M25" s="7">
        <v>7</v>
      </c>
      <c r="N25" s="7">
        <v>6</v>
      </c>
      <c r="O25" s="7">
        <v>6</v>
      </c>
      <c r="P25" s="7">
        <v>8</v>
      </c>
      <c r="Q25" s="7">
        <v>0</v>
      </c>
      <c r="R25" s="7">
        <f t="shared" si="0"/>
        <v>47</v>
      </c>
      <c r="S25" s="7">
        <f t="shared" si="1"/>
        <v>52.222222222222229</v>
      </c>
      <c r="T25" s="18" t="s">
        <v>284</v>
      </c>
    </row>
    <row r="26" spans="1:20" s="8" customFormat="1" ht="15" customHeight="1" x14ac:dyDescent="0.25">
      <c r="A26" s="26">
        <v>20</v>
      </c>
      <c r="B26" s="5" t="s">
        <v>259</v>
      </c>
      <c r="C26" s="5" t="s">
        <v>260</v>
      </c>
      <c r="D26" s="5" t="s">
        <v>261</v>
      </c>
      <c r="E26" s="4" t="s">
        <v>19</v>
      </c>
      <c r="F26" s="9">
        <v>39431</v>
      </c>
      <c r="G26" s="4" t="s">
        <v>144</v>
      </c>
      <c r="H26" s="4" t="s">
        <v>192</v>
      </c>
      <c r="I26" s="7"/>
      <c r="J26" s="7">
        <v>9</v>
      </c>
      <c r="K26" s="7">
        <v>0</v>
      </c>
      <c r="L26" s="7">
        <v>9</v>
      </c>
      <c r="M26" s="7">
        <v>9</v>
      </c>
      <c r="N26" s="7">
        <v>6</v>
      </c>
      <c r="O26" s="7">
        <v>4</v>
      </c>
      <c r="P26" s="7">
        <v>8</v>
      </c>
      <c r="Q26" s="7">
        <v>0</v>
      </c>
      <c r="R26" s="7">
        <f t="shared" si="0"/>
        <v>45</v>
      </c>
      <c r="S26" s="7">
        <f t="shared" si="1"/>
        <v>50</v>
      </c>
      <c r="T26" s="18" t="s">
        <v>285</v>
      </c>
    </row>
    <row r="27" spans="1:20" s="8" customFormat="1" ht="15" customHeight="1" x14ac:dyDescent="0.25">
      <c r="A27" s="26">
        <v>21</v>
      </c>
      <c r="B27" s="5" t="s">
        <v>262</v>
      </c>
      <c r="C27" s="5" t="s">
        <v>194</v>
      </c>
      <c r="D27" s="5" t="s">
        <v>58</v>
      </c>
      <c r="E27" s="4" t="s">
        <v>19</v>
      </c>
      <c r="F27" s="9">
        <v>39606</v>
      </c>
      <c r="G27" s="4" t="s">
        <v>144</v>
      </c>
      <c r="H27" s="4" t="s">
        <v>192</v>
      </c>
      <c r="I27" s="7"/>
      <c r="J27" s="7">
        <v>6</v>
      </c>
      <c r="K27" s="7">
        <v>0</v>
      </c>
      <c r="L27" s="7">
        <v>8</v>
      </c>
      <c r="M27" s="7">
        <v>10</v>
      </c>
      <c r="N27" s="7">
        <v>4</v>
      </c>
      <c r="O27" s="7">
        <v>7</v>
      </c>
      <c r="P27" s="7">
        <v>3</v>
      </c>
      <c r="Q27" s="7">
        <v>7</v>
      </c>
      <c r="R27" s="7">
        <f t="shared" si="0"/>
        <v>45</v>
      </c>
      <c r="S27" s="7">
        <f t="shared" si="1"/>
        <v>50</v>
      </c>
      <c r="T27" s="5" t="s">
        <v>285</v>
      </c>
    </row>
    <row r="28" spans="1:20" s="8" customFormat="1" ht="15" customHeight="1" x14ac:dyDescent="0.25">
      <c r="A28" s="26">
        <v>22</v>
      </c>
      <c r="B28" s="5" t="s">
        <v>210</v>
      </c>
      <c r="C28" s="5" t="s">
        <v>211</v>
      </c>
      <c r="D28" s="5" t="s">
        <v>212</v>
      </c>
      <c r="E28" s="4" t="s">
        <v>19</v>
      </c>
      <c r="F28" s="6">
        <v>39286</v>
      </c>
      <c r="G28" s="4" t="s">
        <v>209</v>
      </c>
      <c r="H28" s="4" t="s">
        <v>192</v>
      </c>
      <c r="I28" s="7"/>
      <c r="J28" s="7">
        <v>5</v>
      </c>
      <c r="K28" s="7">
        <v>0</v>
      </c>
      <c r="L28" s="7">
        <v>6</v>
      </c>
      <c r="M28" s="7">
        <v>8</v>
      </c>
      <c r="N28" s="7">
        <v>2</v>
      </c>
      <c r="O28" s="7">
        <v>2</v>
      </c>
      <c r="P28" s="7">
        <v>8</v>
      </c>
      <c r="Q28" s="7">
        <v>13</v>
      </c>
      <c r="R28" s="7">
        <f t="shared" si="0"/>
        <v>44</v>
      </c>
      <c r="S28" s="7">
        <f t="shared" si="1"/>
        <v>48.888888888888886</v>
      </c>
      <c r="T28" s="5" t="s">
        <v>178</v>
      </c>
    </row>
    <row r="29" spans="1:20" s="8" customFormat="1" ht="15" customHeight="1" x14ac:dyDescent="0.25">
      <c r="A29" s="26">
        <v>23</v>
      </c>
      <c r="B29" s="5" t="s">
        <v>210</v>
      </c>
      <c r="C29" s="5" t="s">
        <v>150</v>
      </c>
      <c r="D29" s="5" t="s">
        <v>255</v>
      </c>
      <c r="E29" s="4" t="s">
        <v>19</v>
      </c>
      <c r="F29" s="6">
        <v>39341</v>
      </c>
      <c r="G29" s="5" t="s">
        <v>254</v>
      </c>
      <c r="H29" s="4" t="s">
        <v>192</v>
      </c>
      <c r="I29" s="7"/>
      <c r="J29" s="7">
        <v>7</v>
      </c>
      <c r="K29" s="7">
        <v>2</v>
      </c>
      <c r="L29" s="7">
        <v>10</v>
      </c>
      <c r="M29" s="7">
        <v>8</v>
      </c>
      <c r="N29" s="7">
        <v>2</v>
      </c>
      <c r="O29" s="7">
        <v>8</v>
      </c>
      <c r="P29" s="7">
        <v>2</v>
      </c>
      <c r="Q29" s="7">
        <v>5</v>
      </c>
      <c r="R29" s="7">
        <f t="shared" si="0"/>
        <v>44</v>
      </c>
      <c r="S29" s="7">
        <f t="shared" si="1"/>
        <v>48.888888888888886</v>
      </c>
      <c r="T29" s="18" t="s">
        <v>284</v>
      </c>
    </row>
    <row r="30" spans="1:20" s="8" customFormat="1" ht="15" customHeight="1" x14ac:dyDescent="0.25">
      <c r="A30" s="26">
        <v>24</v>
      </c>
      <c r="B30" s="5" t="s">
        <v>248</v>
      </c>
      <c r="C30" s="5" t="s">
        <v>249</v>
      </c>
      <c r="D30" s="5" t="s">
        <v>250</v>
      </c>
      <c r="E30" s="4" t="s">
        <v>19</v>
      </c>
      <c r="F30" s="9">
        <v>39407</v>
      </c>
      <c r="G30" s="4" t="s">
        <v>132</v>
      </c>
      <c r="H30" s="4" t="s">
        <v>192</v>
      </c>
      <c r="I30" s="7"/>
      <c r="J30" s="7">
        <v>4</v>
      </c>
      <c r="K30" s="7">
        <v>0</v>
      </c>
      <c r="L30" s="7">
        <v>10</v>
      </c>
      <c r="M30" s="7">
        <v>4</v>
      </c>
      <c r="N30" s="7">
        <v>4</v>
      </c>
      <c r="O30" s="7">
        <v>1</v>
      </c>
      <c r="P30" s="7">
        <v>4</v>
      </c>
      <c r="Q30" s="7">
        <v>16</v>
      </c>
      <c r="R30" s="7">
        <f t="shared" si="0"/>
        <v>43</v>
      </c>
      <c r="S30" s="7">
        <f t="shared" si="1"/>
        <v>47.777777777777779</v>
      </c>
      <c r="T30" s="5" t="s">
        <v>185</v>
      </c>
    </row>
    <row r="31" spans="1:20" s="8" customFormat="1" ht="15" customHeight="1" x14ac:dyDescent="0.25">
      <c r="A31" s="26">
        <v>25</v>
      </c>
      <c r="B31" s="5" t="s">
        <v>272</v>
      </c>
      <c r="C31" s="5" t="s">
        <v>273</v>
      </c>
      <c r="D31" s="5" t="s">
        <v>270</v>
      </c>
      <c r="E31" s="4" t="s">
        <v>16</v>
      </c>
      <c r="F31" s="9">
        <v>39253</v>
      </c>
      <c r="G31" s="4" t="s">
        <v>162</v>
      </c>
      <c r="H31" s="4" t="s">
        <v>192</v>
      </c>
      <c r="I31" s="7"/>
      <c r="J31" s="7">
        <v>8</v>
      </c>
      <c r="K31" s="7">
        <v>0</v>
      </c>
      <c r="L31" s="7">
        <v>5</v>
      </c>
      <c r="M31" s="7">
        <v>4</v>
      </c>
      <c r="N31" s="7">
        <v>6</v>
      </c>
      <c r="O31" s="7">
        <v>3</v>
      </c>
      <c r="P31" s="7">
        <v>6</v>
      </c>
      <c r="Q31" s="7">
        <v>9</v>
      </c>
      <c r="R31" s="7">
        <f t="shared" si="0"/>
        <v>41</v>
      </c>
      <c r="S31" s="7">
        <f t="shared" si="1"/>
        <v>45.555555555555557</v>
      </c>
      <c r="T31" s="5" t="s">
        <v>287</v>
      </c>
    </row>
    <row r="32" spans="1:20" s="8" customFormat="1" ht="15" customHeight="1" x14ac:dyDescent="0.25">
      <c r="A32" s="26">
        <v>26</v>
      </c>
      <c r="B32" s="5" t="s">
        <v>265</v>
      </c>
      <c r="C32" s="5" t="s">
        <v>238</v>
      </c>
      <c r="D32" s="5" t="s">
        <v>92</v>
      </c>
      <c r="E32" s="4" t="s">
        <v>19</v>
      </c>
      <c r="F32" s="6">
        <v>39514</v>
      </c>
      <c r="G32" s="4" t="s">
        <v>144</v>
      </c>
      <c r="H32" s="4" t="s">
        <v>192</v>
      </c>
      <c r="I32" s="7"/>
      <c r="J32" s="7">
        <v>4</v>
      </c>
      <c r="K32" s="7">
        <v>0</v>
      </c>
      <c r="L32" s="7">
        <v>8</v>
      </c>
      <c r="M32" s="7">
        <v>4</v>
      </c>
      <c r="N32" s="7">
        <v>3</v>
      </c>
      <c r="O32" s="7">
        <v>1</v>
      </c>
      <c r="P32" s="7">
        <v>5</v>
      </c>
      <c r="Q32" s="7">
        <v>14</v>
      </c>
      <c r="R32" s="7">
        <f t="shared" si="0"/>
        <v>39</v>
      </c>
      <c r="S32" s="7">
        <f t="shared" si="1"/>
        <v>43.333333333333336</v>
      </c>
      <c r="T32" s="10" t="s">
        <v>285</v>
      </c>
    </row>
    <row r="33" spans="1:20" s="8" customFormat="1" ht="17.25" customHeight="1" x14ac:dyDescent="0.25">
      <c r="A33" s="26">
        <v>27</v>
      </c>
      <c r="B33" s="5" t="s">
        <v>237</v>
      </c>
      <c r="C33" s="5" t="s">
        <v>238</v>
      </c>
      <c r="D33" s="5" t="s">
        <v>239</v>
      </c>
      <c r="E33" s="4" t="s">
        <v>19</v>
      </c>
      <c r="F33" s="9">
        <v>39303</v>
      </c>
      <c r="G33" s="4" t="s">
        <v>132</v>
      </c>
      <c r="H33" s="4" t="s">
        <v>192</v>
      </c>
      <c r="I33" s="7"/>
      <c r="J33" s="7">
        <v>6</v>
      </c>
      <c r="K33" s="7">
        <v>0</v>
      </c>
      <c r="L33" s="7">
        <v>8</v>
      </c>
      <c r="M33" s="7">
        <v>8</v>
      </c>
      <c r="N33" s="7">
        <v>8</v>
      </c>
      <c r="O33" s="7">
        <v>4</v>
      </c>
      <c r="P33" s="7">
        <v>5</v>
      </c>
      <c r="Q33" s="7">
        <v>0</v>
      </c>
      <c r="R33" s="7">
        <f t="shared" si="0"/>
        <v>39</v>
      </c>
      <c r="S33" s="36">
        <f t="shared" si="1"/>
        <v>43.333333333333336</v>
      </c>
      <c r="T33" s="5" t="s">
        <v>185</v>
      </c>
    </row>
    <row r="34" spans="1:20" s="8" customFormat="1" x14ac:dyDescent="0.25">
      <c r="A34" s="26">
        <v>28</v>
      </c>
      <c r="B34" s="5" t="s">
        <v>227</v>
      </c>
      <c r="C34" s="5" t="s">
        <v>228</v>
      </c>
      <c r="D34" s="5" t="s">
        <v>229</v>
      </c>
      <c r="E34" s="4" t="s">
        <v>16</v>
      </c>
      <c r="F34" s="9">
        <v>39211</v>
      </c>
      <c r="G34" s="5" t="s">
        <v>226</v>
      </c>
      <c r="H34" s="4" t="s">
        <v>192</v>
      </c>
      <c r="I34" s="11"/>
      <c r="J34" s="7">
        <v>6</v>
      </c>
      <c r="K34" s="7">
        <v>4</v>
      </c>
      <c r="L34" s="7">
        <v>8</v>
      </c>
      <c r="M34" s="7">
        <v>10</v>
      </c>
      <c r="N34" s="7">
        <v>10</v>
      </c>
      <c r="O34" s="7">
        <v>0</v>
      </c>
      <c r="P34" s="7">
        <v>0</v>
      </c>
      <c r="Q34" s="7">
        <v>1</v>
      </c>
      <c r="R34" s="7">
        <f t="shared" si="0"/>
        <v>39</v>
      </c>
      <c r="S34" s="36">
        <f t="shared" si="1"/>
        <v>43.333333333333336</v>
      </c>
      <c r="T34" s="5" t="s">
        <v>283</v>
      </c>
    </row>
    <row r="35" spans="1:20" s="8" customFormat="1" x14ac:dyDescent="0.25">
      <c r="A35" s="26">
        <v>29</v>
      </c>
      <c r="B35" s="5" t="s">
        <v>13</v>
      </c>
      <c r="C35" s="5" t="s">
        <v>225</v>
      </c>
      <c r="D35" s="5" t="s">
        <v>131</v>
      </c>
      <c r="E35" s="4" t="s">
        <v>16</v>
      </c>
      <c r="F35" s="9">
        <v>39401</v>
      </c>
      <c r="G35" s="5" t="s">
        <v>226</v>
      </c>
      <c r="H35" s="4" t="s">
        <v>192</v>
      </c>
      <c r="I35" s="11"/>
      <c r="J35" s="7">
        <v>9</v>
      </c>
      <c r="K35" s="7">
        <v>4</v>
      </c>
      <c r="L35" s="7">
        <v>10</v>
      </c>
      <c r="M35" s="7">
        <v>0</v>
      </c>
      <c r="N35" s="7">
        <v>10</v>
      </c>
      <c r="O35" s="7">
        <v>5</v>
      </c>
      <c r="P35" s="7">
        <v>1</v>
      </c>
      <c r="Q35" s="7">
        <v>0</v>
      </c>
      <c r="R35" s="7">
        <f t="shared" si="0"/>
        <v>39</v>
      </c>
      <c r="S35" s="36">
        <f t="shared" si="1"/>
        <v>43.333333333333336</v>
      </c>
      <c r="T35" s="5" t="s">
        <v>283</v>
      </c>
    </row>
    <row r="36" spans="1:20" s="8" customFormat="1" x14ac:dyDescent="0.25">
      <c r="A36" s="26">
        <v>30</v>
      </c>
      <c r="B36" s="5" t="s">
        <v>213</v>
      </c>
      <c r="C36" s="5" t="s">
        <v>214</v>
      </c>
      <c r="D36" s="5" t="s">
        <v>36</v>
      </c>
      <c r="E36" s="4" t="s">
        <v>19</v>
      </c>
      <c r="F36" s="9">
        <v>39086</v>
      </c>
      <c r="G36" s="5" t="s">
        <v>215</v>
      </c>
      <c r="H36" s="4" t="s">
        <v>192</v>
      </c>
      <c r="I36" s="11"/>
      <c r="J36" s="7">
        <v>5</v>
      </c>
      <c r="K36" s="7">
        <v>0</v>
      </c>
      <c r="L36" s="7">
        <v>8</v>
      </c>
      <c r="M36" s="7">
        <v>9</v>
      </c>
      <c r="N36" s="7">
        <v>0</v>
      </c>
      <c r="O36" s="7">
        <v>0</v>
      </c>
      <c r="P36" s="7">
        <v>2</v>
      </c>
      <c r="Q36" s="7">
        <v>15</v>
      </c>
      <c r="R36" s="7">
        <f t="shared" si="0"/>
        <v>39</v>
      </c>
      <c r="S36" s="36">
        <f t="shared" si="1"/>
        <v>43.333333333333336</v>
      </c>
      <c r="T36" s="5" t="s">
        <v>281</v>
      </c>
    </row>
    <row r="37" spans="1:20" s="8" customFormat="1" ht="15" customHeight="1" x14ac:dyDescent="0.25">
      <c r="A37" s="26">
        <v>31</v>
      </c>
      <c r="B37" s="20" t="s">
        <v>203</v>
      </c>
      <c r="C37" s="20" t="s">
        <v>204</v>
      </c>
      <c r="D37" s="20" t="s">
        <v>170</v>
      </c>
      <c r="E37" s="21" t="s">
        <v>16</v>
      </c>
      <c r="F37" s="22">
        <v>39272</v>
      </c>
      <c r="G37" s="21" t="s">
        <v>43</v>
      </c>
      <c r="H37" s="21" t="s">
        <v>192</v>
      </c>
      <c r="I37" s="25"/>
      <c r="J37" s="23">
        <v>5</v>
      </c>
      <c r="K37" s="23">
        <v>0</v>
      </c>
      <c r="L37" s="23">
        <v>8</v>
      </c>
      <c r="M37" s="23">
        <v>4</v>
      </c>
      <c r="N37" s="23">
        <v>4</v>
      </c>
      <c r="O37" s="23">
        <v>0</v>
      </c>
      <c r="P37" s="23">
        <v>4</v>
      </c>
      <c r="Q37" s="23">
        <v>12</v>
      </c>
      <c r="R37" s="23">
        <f t="shared" si="0"/>
        <v>37</v>
      </c>
      <c r="S37" s="37">
        <f t="shared" si="1"/>
        <v>41.111111111111107</v>
      </c>
      <c r="T37" s="20" t="s">
        <v>176</v>
      </c>
    </row>
    <row r="38" spans="1:20" s="8" customFormat="1" ht="15.75" customHeight="1" x14ac:dyDescent="0.25">
      <c r="A38" s="26">
        <v>32</v>
      </c>
      <c r="B38" s="5" t="s">
        <v>234</v>
      </c>
      <c r="C38" s="5" t="s">
        <v>235</v>
      </c>
      <c r="D38" s="5" t="s">
        <v>236</v>
      </c>
      <c r="E38" s="4" t="s">
        <v>16</v>
      </c>
      <c r="F38" s="6">
        <v>39339</v>
      </c>
      <c r="G38" s="5" t="s">
        <v>226</v>
      </c>
      <c r="H38" s="4" t="s">
        <v>192</v>
      </c>
      <c r="I38" s="7"/>
      <c r="J38" s="7">
        <v>9</v>
      </c>
      <c r="K38" s="7">
        <v>2</v>
      </c>
      <c r="L38" s="7">
        <v>8</v>
      </c>
      <c r="M38" s="7">
        <v>0</v>
      </c>
      <c r="N38" s="7">
        <v>6</v>
      </c>
      <c r="O38" s="7">
        <v>7</v>
      </c>
      <c r="P38" s="7">
        <v>5</v>
      </c>
      <c r="Q38" s="7">
        <v>0</v>
      </c>
      <c r="R38" s="7">
        <f t="shared" si="0"/>
        <v>37</v>
      </c>
      <c r="S38" s="36">
        <f t="shared" si="1"/>
        <v>41.111111111111107</v>
      </c>
      <c r="T38" s="5" t="s">
        <v>283</v>
      </c>
    </row>
    <row r="39" spans="1:20" s="8" customFormat="1" ht="15" customHeight="1" x14ac:dyDescent="0.25">
      <c r="A39" s="26">
        <v>33</v>
      </c>
      <c r="B39" s="5" t="s">
        <v>224</v>
      </c>
      <c r="C39" s="5" t="s">
        <v>110</v>
      </c>
      <c r="D39" s="5" t="s">
        <v>66</v>
      </c>
      <c r="E39" s="4" t="s">
        <v>19</v>
      </c>
      <c r="F39" s="6">
        <v>39268</v>
      </c>
      <c r="G39" s="4" t="s">
        <v>87</v>
      </c>
      <c r="H39" s="4" t="s">
        <v>192</v>
      </c>
      <c r="I39" s="7"/>
      <c r="J39" s="7">
        <v>0</v>
      </c>
      <c r="K39" s="7">
        <v>0</v>
      </c>
      <c r="L39" s="7">
        <v>0</v>
      </c>
      <c r="M39" s="7">
        <v>0</v>
      </c>
      <c r="N39" s="7">
        <v>4</v>
      </c>
      <c r="O39" s="7">
        <v>4</v>
      </c>
      <c r="P39" s="7">
        <v>5</v>
      </c>
      <c r="Q39" s="7">
        <v>18</v>
      </c>
      <c r="R39" s="7">
        <f t="shared" si="0"/>
        <v>31</v>
      </c>
      <c r="S39" s="36">
        <f t="shared" si="1"/>
        <v>34.444444444444443</v>
      </c>
      <c r="T39" s="5" t="s">
        <v>181</v>
      </c>
    </row>
    <row r="40" spans="1:20" s="8" customFormat="1" ht="15" customHeight="1" x14ac:dyDescent="0.25">
      <c r="A40" s="26">
        <v>34</v>
      </c>
      <c r="B40" s="5" t="s">
        <v>219</v>
      </c>
      <c r="C40" s="5" t="s">
        <v>156</v>
      </c>
      <c r="D40" s="5" t="s">
        <v>220</v>
      </c>
      <c r="E40" s="4" t="s">
        <v>19</v>
      </c>
      <c r="F40" s="6">
        <v>39499</v>
      </c>
      <c r="G40" s="4" t="s">
        <v>87</v>
      </c>
      <c r="H40" s="4" t="s">
        <v>192</v>
      </c>
      <c r="I40" s="7"/>
      <c r="J40" s="7">
        <v>5</v>
      </c>
      <c r="K40" s="7">
        <v>0</v>
      </c>
      <c r="L40" s="7">
        <v>6</v>
      </c>
      <c r="M40" s="7">
        <v>10</v>
      </c>
      <c r="N40" s="7">
        <v>6</v>
      </c>
      <c r="O40" s="7">
        <v>4</v>
      </c>
      <c r="P40" s="7">
        <v>0</v>
      </c>
      <c r="Q40" s="7">
        <v>0</v>
      </c>
      <c r="R40" s="7">
        <f t="shared" si="0"/>
        <v>31</v>
      </c>
      <c r="S40" s="7">
        <f t="shared" si="1"/>
        <v>34.444444444444443</v>
      </c>
      <c r="T40" s="38" t="s">
        <v>181</v>
      </c>
    </row>
    <row r="41" spans="1:20" s="8" customFormat="1" ht="15.75" customHeight="1" x14ac:dyDescent="0.25">
      <c r="A41" s="26">
        <v>35</v>
      </c>
      <c r="B41" s="5" t="s">
        <v>243</v>
      </c>
      <c r="C41" s="5" t="s">
        <v>244</v>
      </c>
      <c r="D41" s="5" t="s">
        <v>245</v>
      </c>
      <c r="E41" s="4" t="s">
        <v>19</v>
      </c>
      <c r="F41" s="9">
        <v>39681</v>
      </c>
      <c r="G41" s="4" t="s">
        <v>132</v>
      </c>
      <c r="H41" s="4" t="s">
        <v>192</v>
      </c>
      <c r="I41" s="7"/>
      <c r="J41" s="7">
        <v>5</v>
      </c>
      <c r="K41" s="7">
        <v>1</v>
      </c>
      <c r="L41" s="7">
        <v>6</v>
      </c>
      <c r="M41" s="7">
        <v>0</v>
      </c>
      <c r="N41" s="7">
        <v>2</v>
      </c>
      <c r="O41" s="7">
        <v>2</v>
      </c>
      <c r="P41" s="7">
        <v>8</v>
      </c>
      <c r="Q41" s="7">
        <v>7</v>
      </c>
      <c r="R41" s="7">
        <f t="shared" si="0"/>
        <v>31</v>
      </c>
      <c r="S41" s="7">
        <f t="shared" si="1"/>
        <v>34.444444444444443</v>
      </c>
      <c r="T41" s="5" t="s">
        <v>185</v>
      </c>
    </row>
    <row r="42" spans="1:20" s="8" customFormat="1" ht="15" customHeight="1" x14ac:dyDescent="0.25">
      <c r="A42" s="26">
        <v>36</v>
      </c>
      <c r="B42" s="5" t="s">
        <v>193</v>
      </c>
      <c r="C42" s="5" t="s">
        <v>194</v>
      </c>
      <c r="D42" s="5" t="s">
        <v>26</v>
      </c>
      <c r="E42" s="4" t="s">
        <v>19</v>
      </c>
      <c r="F42" s="6">
        <v>39521</v>
      </c>
      <c r="G42" s="4" t="s">
        <v>23</v>
      </c>
      <c r="H42" s="4" t="s">
        <v>192</v>
      </c>
      <c r="I42" s="7"/>
      <c r="J42" s="7">
        <v>6</v>
      </c>
      <c r="K42" s="7">
        <v>0</v>
      </c>
      <c r="L42" s="7">
        <v>4</v>
      </c>
      <c r="M42" s="7">
        <v>6</v>
      </c>
      <c r="N42" s="7">
        <v>0</v>
      </c>
      <c r="O42" s="7">
        <v>3</v>
      </c>
      <c r="P42" s="7">
        <v>8</v>
      </c>
      <c r="Q42" s="7">
        <v>0</v>
      </c>
      <c r="R42" s="7">
        <f t="shared" si="0"/>
        <v>27</v>
      </c>
      <c r="S42" s="7">
        <f t="shared" si="1"/>
        <v>30</v>
      </c>
      <c r="T42" s="5" t="s">
        <v>279</v>
      </c>
    </row>
    <row r="43" spans="1:20" s="8" customFormat="1" ht="15" customHeight="1" x14ac:dyDescent="0.25">
      <c r="A43" s="26">
        <v>37</v>
      </c>
      <c r="B43" s="5" t="s">
        <v>163</v>
      </c>
      <c r="C43" s="5" t="s">
        <v>246</v>
      </c>
      <c r="D43" s="5" t="s">
        <v>247</v>
      </c>
      <c r="E43" s="4" t="s">
        <v>19</v>
      </c>
      <c r="F43" s="9">
        <v>39361</v>
      </c>
      <c r="G43" s="4" t="s">
        <v>132</v>
      </c>
      <c r="H43" s="4" t="s">
        <v>192</v>
      </c>
      <c r="I43" s="7"/>
      <c r="J43" s="7">
        <v>6</v>
      </c>
      <c r="K43" s="7">
        <v>0</v>
      </c>
      <c r="L43" s="7">
        <v>4</v>
      </c>
      <c r="M43" s="7">
        <v>6</v>
      </c>
      <c r="N43" s="7">
        <v>0</v>
      </c>
      <c r="O43" s="7">
        <v>1</v>
      </c>
      <c r="P43" s="7">
        <v>4</v>
      </c>
      <c r="Q43" s="7">
        <v>2</v>
      </c>
      <c r="R43" s="7">
        <f t="shared" si="0"/>
        <v>23</v>
      </c>
      <c r="S43" s="7">
        <f t="shared" si="1"/>
        <v>25.555555555555554</v>
      </c>
      <c r="T43" s="5" t="s">
        <v>185</v>
      </c>
    </row>
    <row r="44" spans="1:20" s="8" customFormat="1" ht="15" customHeight="1" x14ac:dyDescent="0.25">
      <c r="A44" s="26">
        <v>38</v>
      </c>
      <c r="B44" s="5" t="s">
        <v>195</v>
      </c>
      <c r="C44" s="5" t="s">
        <v>136</v>
      </c>
      <c r="D44" s="5" t="s">
        <v>196</v>
      </c>
      <c r="E44" s="4" t="s">
        <v>19</v>
      </c>
      <c r="F44" s="6">
        <v>39441</v>
      </c>
      <c r="G44" s="4" t="s">
        <v>23</v>
      </c>
      <c r="H44" s="4" t="s">
        <v>192</v>
      </c>
      <c r="I44" s="7"/>
      <c r="J44" s="7">
        <v>6</v>
      </c>
      <c r="K44" s="7">
        <v>2</v>
      </c>
      <c r="L44" s="7">
        <v>4</v>
      </c>
      <c r="M44" s="7">
        <v>4</v>
      </c>
      <c r="N44" s="7">
        <v>0</v>
      </c>
      <c r="O44" s="7">
        <v>0</v>
      </c>
      <c r="P44" s="7">
        <v>4</v>
      </c>
      <c r="Q44" s="7">
        <v>2</v>
      </c>
      <c r="R44" s="7">
        <f t="shared" si="0"/>
        <v>22</v>
      </c>
      <c r="S44" s="7">
        <f t="shared" si="1"/>
        <v>24.444444444444443</v>
      </c>
      <c r="T44" s="5" t="s">
        <v>279</v>
      </c>
    </row>
    <row r="45" spans="1:20" s="8" customFormat="1" ht="15" customHeight="1" x14ac:dyDescent="0.25">
      <c r="A45" s="26">
        <v>39</v>
      </c>
      <c r="B45" s="5" t="s">
        <v>251</v>
      </c>
      <c r="C45" s="5" t="s">
        <v>70</v>
      </c>
      <c r="D45" s="5" t="s">
        <v>137</v>
      </c>
      <c r="E45" s="4" t="s">
        <v>19</v>
      </c>
      <c r="F45" s="9">
        <v>39445</v>
      </c>
      <c r="G45" s="4" t="s">
        <v>132</v>
      </c>
      <c r="H45" s="4" t="s">
        <v>192</v>
      </c>
      <c r="I45" s="7"/>
      <c r="J45" s="7">
        <v>2</v>
      </c>
      <c r="K45" s="7">
        <v>0</v>
      </c>
      <c r="L45" s="7">
        <v>8</v>
      </c>
      <c r="M45" s="7">
        <v>4</v>
      </c>
      <c r="N45" s="7">
        <v>0</v>
      </c>
      <c r="O45" s="7">
        <v>2</v>
      </c>
      <c r="P45" s="7">
        <v>1</v>
      </c>
      <c r="Q45" s="7">
        <v>3</v>
      </c>
      <c r="R45" s="7">
        <f t="shared" si="0"/>
        <v>20</v>
      </c>
      <c r="S45" s="7">
        <f t="shared" si="1"/>
        <v>22.222222222222221</v>
      </c>
      <c r="T45" s="5" t="s">
        <v>185</v>
      </c>
    </row>
    <row r="46" spans="1:20" s="8" customFormat="1" ht="15" customHeight="1" x14ac:dyDescent="0.25">
      <c r="A46" s="26">
        <v>40</v>
      </c>
      <c r="B46" s="5" t="s">
        <v>222</v>
      </c>
      <c r="C46" s="5" t="s">
        <v>240</v>
      </c>
      <c r="D46" s="5" t="s">
        <v>241</v>
      </c>
      <c r="E46" s="4" t="s">
        <v>19</v>
      </c>
      <c r="F46" s="9">
        <v>39287</v>
      </c>
      <c r="G46" s="4" t="s">
        <v>132</v>
      </c>
      <c r="H46" s="4" t="s">
        <v>192</v>
      </c>
      <c r="I46" s="7"/>
      <c r="J46" s="7">
        <v>4</v>
      </c>
      <c r="K46" s="7">
        <v>0</v>
      </c>
      <c r="L46" s="7">
        <v>4</v>
      </c>
      <c r="M46" s="7">
        <v>7</v>
      </c>
      <c r="N46" s="7">
        <v>0</v>
      </c>
      <c r="O46" s="7">
        <v>0</v>
      </c>
      <c r="P46" s="7">
        <v>1</v>
      </c>
      <c r="Q46" s="7">
        <v>3</v>
      </c>
      <c r="R46" s="7">
        <f t="shared" si="0"/>
        <v>19</v>
      </c>
      <c r="S46" s="7">
        <f t="shared" si="1"/>
        <v>21.111111111111111</v>
      </c>
      <c r="T46" s="5" t="s">
        <v>185</v>
      </c>
    </row>
    <row r="47" spans="1:20" s="8" customFormat="1" x14ac:dyDescent="0.25">
      <c r="A47" s="1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20" s="8" customFormat="1" x14ac:dyDescent="0.25">
      <c r="A48" s="12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</row>
    <row r="49" spans="1:20" s="8" customFormat="1" x14ac:dyDescent="0.25">
      <c r="A49" s="12"/>
      <c r="B49" s="34"/>
      <c r="C49" s="34" t="s">
        <v>602</v>
      </c>
      <c r="D49" s="34"/>
      <c r="E49" s="58" t="s">
        <v>604</v>
      </c>
      <c r="F49" s="58"/>
      <c r="G49" s="58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8" customFormat="1" x14ac:dyDescent="0.25">
      <c r="A50" s="12"/>
      <c r="B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8" customFormat="1" x14ac:dyDescent="0.25">
      <c r="A51" s="12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x14ac:dyDescent="0.25">
      <c r="A52" s="35"/>
      <c r="B52" s="35"/>
      <c r="C52" s="34" t="s">
        <v>603</v>
      </c>
      <c r="D52" s="35"/>
      <c r="E52" s="59" t="s">
        <v>605</v>
      </c>
      <c r="F52" s="59"/>
      <c r="G52" s="59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  <row r="53" spans="1:20" x14ac:dyDescent="0.25">
      <c r="E53" s="57" t="s">
        <v>606</v>
      </c>
      <c r="F53" s="57"/>
      <c r="G53" s="57"/>
    </row>
    <row r="54" spans="1:20" x14ac:dyDescent="0.25">
      <c r="E54" s="57" t="s">
        <v>607</v>
      </c>
      <c r="F54" s="57"/>
      <c r="G54" s="57"/>
    </row>
    <row r="55" spans="1:20" x14ac:dyDescent="0.25">
      <c r="E55" s="57" t="s">
        <v>608</v>
      </c>
      <c r="F55" s="57"/>
      <c r="G55" s="57"/>
    </row>
    <row r="56" spans="1:20" x14ac:dyDescent="0.25">
      <c r="E56" s="57" t="s">
        <v>609</v>
      </c>
      <c r="F56" s="57"/>
      <c r="G56" s="57"/>
    </row>
    <row r="57" spans="1:20" x14ac:dyDescent="0.25">
      <c r="E57" s="57" t="s">
        <v>610</v>
      </c>
      <c r="F57" s="57"/>
      <c r="G57" s="57"/>
    </row>
    <row r="58" spans="1:20" x14ac:dyDescent="0.25">
      <c r="E58" s="57" t="s">
        <v>611</v>
      </c>
      <c r="F58" s="57"/>
      <c r="G58" s="57"/>
    </row>
    <row r="59" spans="1:20" x14ac:dyDescent="0.25">
      <c r="E59" s="57" t="s">
        <v>612</v>
      </c>
      <c r="F59" s="57"/>
      <c r="G59" s="57"/>
    </row>
    <row r="60" spans="1:20" x14ac:dyDescent="0.25">
      <c r="E60" s="57" t="s">
        <v>613</v>
      </c>
      <c r="F60" s="57"/>
      <c r="G60" s="57"/>
    </row>
  </sheetData>
  <sortState ref="A7:T46">
    <sortCondition descending="1" ref="R7:R46"/>
  </sortState>
  <mergeCells count="25">
    <mergeCell ref="G1:O1"/>
    <mergeCell ref="G2:M2"/>
    <mergeCell ref="T5:T6"/>
    <mergeCell ref="G5:G6"/>
    <mergeCell ref="H5:H6"/>
    <mergeCell ref="I5:I6"/>
    <mergeCell ref="J5:Q5"/>
    <mergeCell ref="R5:R6"/>
    <mergeCell ref="S5:S6"/>
    <mergeCell ref="F5:F6"/>
    <mergeCell ref="A5:A6"/>
    <mergeCell ref="B5:B6"/>
    <mergeCell ref="C5:C6"/>
    <mergeCell ref="D5:D6"/>
    <mergeCell ref="E5:E6"/>
    <mergeCell ref="E49:G49"/>
    <mergeCell ref="E52:G52"/>
    <mergeCell ref="E53:G53"/>
    <mergeCell ref="E54:G54"/>
    <mergeCell ref="E55:G55"/>
    <mergeCell ref="E56:G56"/>
    <mergeCell ref="E57:G57"/>
    <mergeCell ref="E58:G58"/>
    <mergeCell ref="E59:G59"/>
    <mergeCell ref="E60:G60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tabSelected="1" workbookViewId="0">
      <selection activeCell="A24" sqref="A24:T24"/>
    </sheetView>
  </sheetViews>
  <sheetFormatPr defaultRowHeight="15" x14ac:dyDescent="0.25"/>
  <cols>
    <col min="1" max="1" width="3.5703125" customWidth="1"/>
    <col min="2" max="2" width="13.7109375" customWidth="1"/>
    <col min="3" max="3" width="10.42578125" customWidth="1"/>
    <col min="4" max="4" width="15.7109375" customWidth="1"/>
    <col min="7" max="7" width="64.42578125" customWidth="1"/>
    <col min="8" max="8" width="8.7109375" customWidth="1"/>
    <col min="9" max="9" width="13" customWidth="1"/>
    <col min="10" max="10" width="3.28515625" customWidth="1"/>
    <col min="11" max="11" width="3.140625" customWidth="1"/>
    <col min="12" max="12" width="3.28515625" customWidth="1"/>
    <col min="13" max="13" width="3.140625" customWidth="1"/>
    <col min="14" max="14" width="3.28515625" customWidth="1"/>
    <col min="15" max="15" width="3.5703125" customWidth="1"/>
    <col min="16" max="16" width="3.140625" customWidth="1"/>
    <col min="17" max="17" width="3.42578125" customWidth="1"/>
    <col min="18" max="18" width="4.140625" customWidth="1"/>
    <col min="19" max="19" width="4.5703125" customWidth="1"/>
    <col min="20" max="20" width="30.140625" customWidth="1"/>
  </cols>
  <sheetData>
    <row r="1" spans="1:20" x14ac:dyDescent="0.25">
      <c r="G1" s="62" t="s">
        <v>577</v>
      </c>
      <c r="H1" s="62"/>
      <c r="I1" s="62"/>
      <c r="J1" s="62"/>
      <c r="K1" s="62"/>
      <c r="L1" s="62"/>
      <c r="M1" s="62"/>
      <c r="N1" s="62"/>
      <c r="O1" s="62"/>
    </row>
    <row r="2" spans="1:20" x14ac:dyDescent="0.25">
      <c r="G2" s="62" t="s">
        <v>578</v>
      </c>
      <c r="H2" s="62"/>
      <c r="I2" s="62"/>
      <c r="J2" s="62"/>
      <c r="K2" s="62"/>
      <c r="L2" s="62"/>
      <c r="M2" s="62"/>
    </row>
    <row r="3" spans="1:20" x14ac:dyDescent="0.25">
      <c r="G3" s="2" t="s">
        <v>583</v>
      </c>
    </row>
    <row r="4" spans="1:20" x14ac:dyDescent="0.25">
      <c r="G4" s="3" t="s">
        <v>586</v>
      </c>
    </row>
    <row r="5" spans="1:20" ht="52.5" customHeight="1" x14ac:dyDescent="0.25">
      <c r="A5" s="60" t="s">
        <v>0</v>
      </c>
      <c r="B5" s="60" t="s">
        <v>1</v>
      </c>
      <c r="C5" s="60" t="s">
        <v>2</v>
      </c>
      <c r="D5" s="60" t="s">
        <v>3</v>
      </c>
      <c r="E5" s="60" t="s">
        <v>4</v>
      </c>
      <c r="F5" s="60" t="s">
        <v>5</v>
      </c>
      <c r="G5" s="60" t="s">
        <v>6</v>
      </c>
      <c r="H5" s="60" t="s">
        <v>7</v>
      </c>
      <c r="I5" s="60" t="s">
        <v>8</v>
      </c>
      <c r="J5" s="67" t="s">
        <v>10</v>
      </c>
      <c r="K5" s="74"/>
      <c r="L5" s="74"/>
      <c r="M5" s="74"/>
      <c r="N5" s="74"/>
      <c r="O5" s="74"/>
      <c r="P5" s="74"/>
      <c r="Q5" s="74"/>
      <c r="R5" s="67" t="s">
        <v>11</v>
      </c>
      <c r="S5" s="68" t="s">
        <v>12</v>
      </c>
      <c r="T5" s="63" t="s">
        <v>9</v>
      </c>
    </row>
    <row r="6" spans="1:20" x14ac:dyDescent="0.25">
      <c r="A6" s="61"/>
      <c r="B6" s="61"/>
      <c r="C6" s="61"/>
      <c r="D6" s="61"/>
      <c r="E6" s="61"/>
      <c r="F6" s="61"/>
      <c r="G6" s="61"/>
      <c r="H6" s="61"/>
      <c r="I6" s="61"/>
      <c r="J6" s="1">
        <v>1</v>
      </c>
      <c r="K6" s="1">
        <v>2</v>
      </c>
      <c r="L6" s="1">
        <v>3</v>
      </c>
      <c r="M6" s="1">
        <v>4</v>
      </c>
      <c r="N6" s="1">
        <v>5</v>
      </c>
      <c r="O6" s="1">
        <v>6</v>
      </c>
      <c r="P6" s="1">
        <v>7</v>
      </c>
      <c r="Q6" s="1">
        <v>8</v>
      </c>
      <c r="R6" s="64"/>
      <c r="S6" s="69"/>
      <c r="T6" s="64"/>
    </row>
    <row r="7" spans="1:20" s="8" customFormat="1" ht="15" customHeight="1" x14ac:dyDescent="0.25">
      <c r="A7" s="42">
        <v>1</v>
      </c>
      <c r="B7" s="46" t="s">
        <v>357</v>
      </c>
      <c r="C7" s="46" t="s">
        <v>124</v>
      </c>
      <c r="D7" s="46" t="s">
        <v>55</v>
      </c>
      <c r="E7" s="42" t="s">
        <v>16</v>
      </c>
      <c r="F7" s="48">
        <v>38988</v>
      </c>
      <c r="G7" s="46" t="s">
        <v>254</v>
      </c>
      <c r="H7" s="42" t="s">
        <v>294</v>
      </c>
      <c r="I7" s="44" t="s">
        <v>601</v>
      </c>
      <c r="J7" s="44">
        <v>9</v>
      </c>
      <c r="K7" s="44">
        <v>8</v>
      </c>
      <c r="L7" s="44">
        <v>5</v>
      </c>
      <c r="M7" s="44">
        <v>8</v>
      </c>
      <c r="N7" s="44">
        <v>21</v>
      </c>
      <c r="O7" s="44">
        <v>6</v>
      </c>
      <c r="P7" s="44">
        <v>6</v>
      </c>
      <c r="Q7" s="44">
        <v>25</v>
      </c>
      <c r="R7" s="44">
        <f t="shared" ref="R7:R51" si="0">SUM(J7:Q7)</f>
        <v>88</v>
      </c>
      <c r="S7" s="53">
        <f t="shared" ref="S7:S51" si="1">R7/100*100</f>
        <v>88</v>
      </c>
      <c r="T7" s="46" t="s">
        <v>381</v>
      </c>
    </row>
    <row r="8" spans="1:20" s="8" customFormat="1" ht="15" customHeight="1" x14ac:dyDescent="0.25">
      <c r="A8" s="42">
        <v>2</v>
      </c>
      <c r="B8" s="46" t="s">
        <v>359</v>
      </c>
      <c r="C8" s="46" t="s">
        <v>360</v>
      </c>
      <c r="D8" s="46" t="s">
        <v>92</v>
      </c>
      <c r="E8" s="42" t="s">
        <v>19</v>
      </c>
      <c r="F8" s="48">
        <v>38833</v>
      </c>
      <c r="G8" s="46" t="s">
        <v>254</v>
      </c>
      <c r="H8" s="42" t="s">
        <v>294</v>
      </c>
      <c r="I8" s="44" t="s">
        <v>600</v>
      </c>
      <c r="J8" s="44">
        <v>9</v>
      </c>
      <c r="K8" s="44">
        <v>10</v>
      </c>
      <c r="L8" s="44">
        <v>5</v>
      </c>
      <c r="M8" s="44">
        <v>6</v>
      </c>
      <c r="N8" s="44">
        <v>20</v>
      </c>
      <c r="O8" s="44">
        <v>6</v>
      </c>
      <c r="P8" s="44">
        <v>8</v>
      </c>
      <c r="Q8" s="44">
        <v>20</v>
      </c>
      <c r="R8" s="44">
        <f t="shared" si="0"/>
        <v>84</v>
      </c>
      <c r="S8" s="53">
        <f t="shared" si="1"/>
        <v>84</v>
      </c>
      <c r="T8" s="46" t="s">
        <v>381</v>
      </c>
    </row>
    <row r="9" spans="1:20" s="8" customFormat="1" ht="15" customHeight="1" x14ac:dyDescent="0.25">
      <c r="A9" s="42">
        <v>3</v>
      </c>
      <c r="B9" s="46" t="s">
        <v>345</v>
      </c>
      <c r="C9" s="46" t="s">
        <v>333</v>
      </c>
      <c r="D9" s="46" t="s">
        <v>100</v>
      </c>
      <c r="E9" s="42" t="s">
        <v>19</v>
      </c>
      <c r="F9" s="48">
        <v>38985</v>
      </c>
      <c r="G9" s="42" t="s">
        <v>123</v>
      </c>
      <c r="H9" s="42" t="s">
        <v>294</v>
      </c>
      <c r="I9" s="44" t="s">
        <v>600</v>
      </c>
      <c r="J9" s="44">
        <v>10</v>
      </c>
      <c r="K9" s="44">
        <v>7</v>
      </c>
      <c r="L9" s="44">
        <v>5</v>
      </c>
      <c r="M9" s="44">
        <v>10</v>
      </c>
      <c r="N9" s="44">
        <v>18</v>
      </c>
      <c r="O9" s="44">
        <v>6</v>
      </c>
      <c r="P9" s="44">
        <v>8</v>
      </c>
      <c r="Q9" s="44">
        <v>16</v>
      </c>
      <c r="R9" s="44">
        <f t="shared" si="0"/>
        <v>80</v>
      </c>
      <c r="S9" s="53">
        <f t="shared" si="1"/>
        <v>80</v>
      </c>
      <c r="T9" s="46" t="s">
        <v>184</v>
      </c>
    </row>
    <row r="10" spans="1:20" s="8" customFormat="1" ht="15" customHeight="1" x14ac:dyDescent="0.25">
      <c r="A10" s="42">
        <v>4</v>
      </c>
      <c r="B10" s="46" t="s">
        <v>355</v>
      </c>
      <c r="C10" s="46" t="s">
        <v>304</v>
      </c>
      <c r="D10" s="46" t="s">
        <v>356</v>
      </c>
      <c r="E10" s="42" t="s">
        <v>19</v>
      </c>
      <c r="F10" s="48">
        <v>38982</v>
      </c>
      <c r="G10" s="46" t="s">
        <v>254</v>
      </c>
      <c r="H10" s="42" t="s">
        <v>294</v>
      </c>
      <c r="I10" s="44" t="s">
        <v>600</v>
      </c>
      <c r="J10" s="44">
        <v>9</v>
      </c>
      <c r="K10" s="44">
        <v>10</v>
      </c>
      <c r="L10" s="44">
        <v>5</v>
      </c>
      <c r="M10" s="44">
        <v>5</v>
      </c>
      <c r="N10" s="44">
        <v>13</v>
      </c>
      <c r="O10" s="44">
        <v>5</v>
      </c>
      <c r="P10" s="44">
        <v>3</v>
      </c>
      <c r="Q10" s="44">
        <v>22</v>
      </c>
      <c r="R10" s="44">
        <f t="shared" si="0"/>
        <v>72</v>
      </c>
      <c r="S10" s="53">
        <f t="shared" si="1"/>
        <v>72</v>
      </c>
      <c r="T10" s="46" t="s">
        <v>381</v>
      </c>
    </row>
    <row r="11" spans="1:20" s="8" customFormat="1" ht="15" customHeight="1" x14ac:dyDescent="0.25">
      <c r="A11" s="42">
        <v>5</v>
      </c>
      <c r="B11" s="46" t="s">
        <v>84</v>
      </c>
      <c r="C11" s="46" t="s">
        <v>342</v>
      </c>
      <c r="D11" s="46" t="s">
        <v>270</v>
      </c>
      <c r="E11" s="42" t="s">
        <v>16</v>
      </c>
      <c r="F11" s="43">
        <v>38828</v>
      </c>
      <c r="G11" s="42" t="s">
        <v>226</v>
      </c>
      <c r="H11" s="42" t="s">
        <v>294</v>
      </c>
      <c r="I11" s="44" t="s">
        <v>600</v>
      </c>
      <c r="J11" s="44">
        <v>7</v>
      </c>
      <c r="K11" s="44">
        <v>4</v>
      </c>
      <c r="L11" s="44">
        <v>5</v>
      </c>
      <c r="M11" s="44">
        <v>10</v>
      </c>
      <c r="N11" s="44">
        <v>22</v>
      </c>
      <c r="O11" s="44">
        <v>6</v>
      </c>
      <c r="P11" s="44">
        <v>4</v>
      </c>
      <c r="Q11" s="44">
        <v>10</v>
      </c>
      <c r="R11" s="44">
        <f t="shared" si="0"/>
        <v>68</v>
      </c>
      <c r="S11" s="53">
        <f t="shared" si="1"/>
        <v>68</v>
      </c>
      <c r="T11" s="46" t="s">
        <v>379</v>
      </c>
    </row>
    <row r="12" spans="1:20" s="8" customFormat="1" ht="15" customHeight="1" x14ac:dyDescent="0.25">
      <c r="A12" s="42">
        <v>6</v>
      </c>
      <c r="B12" s="46" t="s">
        <v>365</v>
      </c>
      <c r="C12" s="46" t="s">
        <v>194</v>
      </c>
      <c r="D12" s="46" t="s">
        <v>92</v>
      </c>
      <c r="E12" s="42" t="s">
        <v>19</v>
      </c>
      <c r="F12" s="48">
        <v>38771</v>
      </c>
      <c r="G12" s="42" t="s">
        <v>162</v>
      </c>
      <c r="H12" s="42" t="s">
        <v>294</v>
      </c>
      <c r="I12" s="44" t="s">
        <v>600</v>
      </c>
      <c r="J12" s="44">
        <v>9</v>
      </c>
      <c r="K12" s="44">
        <v>8</v>
      </c>
      <c r="L12" s="44">
        <v>5</v>
      </c>
      <c r="M12" s="44">
        <v>4</v>
      </c>
      <c r="N12" s="44">
        <v>21</v>
      </c>
      <c r="O12" s="44">
        <v>3</v>
      </c>
      <c r="P12" s="44">
        <v>6</v>
      </c>
      <c r="Q12" s="44">
        <v>9</v>
      </c>
      <c r="R12" s="44">
        <f t="shared" si="0"/>
        <v>65</v>
      </c>
      <c r="S12" s="53">
        <f t="shared" si="1"/>
        <v>65</v>
      </c>
      <c r="T12" s="46" t="s">
        <v>382</v>
      </c>
    </row>
    <row r="13" spans="1:20" s="8" customFormat="1" ht="15" customHeight="1" x14ac:dyDescent="0.25">
      <c r="A13" s="42">
        <v>7</v>
      </c>
      <c r="B13" s="46" t="s">
        <v>330</v>
      </c>
      <c r="C13" s="46" t="s">
        <v>318</v>
      </c>
      <c r="D13" s="46" t="s">
        <v>146</v>
      </c>
      <c r="E13" s="42" t="s">
        <v>19</v>
      </c>
      <c r="F13" s="48">
        <v>38751</v>
      </c>
      <c r="G13" s="42" t="s">
        <v>144</v>
      </c>
      <c r="H13" s="42" t="s">
        <v>294</v>
      </c>
      <c r="I13" s="44" t="s">
        <v>600</v>
      </c>
      <c r="J13" s="44">
        <v>7</v>
      </c>
      <c r="K13" s="44">
        <v>4</v>
      </c>
      <c r="L13" s="44">
        <v>4</v>
      </c>
      <c r="M13" s="44">
        <v>7</v>
      </c>
      <c r="N13" s="44">
        <v>22</v>
      </c>
      <c r="O13" s="44">
        <v>6</v>
      </c>
      <c r="P13" s="44">
        <v>5</v>
      </c>
      <c r="Q13" s="44">
        <v>8</v>
      </c>
      <c r="R13" s="44">
        <f t="shared" si="0"/>
        <v>63</v>
      </c>
      <c r="S13" s="53">
        <f t="shared" si="1"/>
        <v>63</v>
      </c>
      <c r="T13" s="46" t="s">
        <v>187</v>
      </c>
    </row>
    <row r="14" spans="1:20" s="8" customFormat="1" ht="15" customHeight="1" x14ac:dyDescent="0.25">
      <c r="A14" s="42">
        <v>8</v>
      </c>
      <c r="B14" s="46" t="s">
        <v>347</v>
      </c>
      <c r="C14" s="46" t="s">
        <v>57</v>
      </c>
      <c r="D14" s="46" t="s">
        <v>111</v>
      </c>
      <c r="E14" s="42" t="s">
        <v>19</v>
      </c>
      <c r="F14" s="48">
        <v>38934</v>
      </c>
      <c r="G14" s="42" t="s">
        <v>123</v>
      </c>
      <c r="H14" s="42" t="s">
        <v>294</v>
      </c>
      <c r="I14" s="44" t="s">
        <v>600</v>
      </c>
      <c r="J14" s="44">
        <v>10</v>
      </c>
      <c r="K14" s="44">
        <v>5</v>
      </c>
      <c r="L14" s="44">
        <v>4</v>
      </c>
      <c r="M14" s="44">
        <v>0</v>
      </c>
      <c r="N14" s="44">
        <v>17</v>
      </c>
      <c r="O14" s="44">
        <v>6</v>
      </c>
      <c r="P14" s="44">
        <v>6</v>
      </c>
      <c r="Q14" s="44">
        <v>13</v>
      </c>
      <c r="R14" s="44">
        <f t="shared" si="0"/>
        <v>61</v>
      </c>
      <c r="S14" s="53">
        <f t="shared" si="1"/>
        <v>61</v>
      </c>
      <c r="T14" s="46" t="s">
        <v>184</v>
      </c>
    </row>
    <row r="15" spans="1:20" s="8" customFormat="1" ht="15" customHeight="1" x14ac:dyDescent="0.25">
      <c r="A15" s="42">
        <v>9</v>
      </c>
      <c r="B15" s="46" t="s">
        <v>311</v>
      </c>
      <c r="C15" s="46" t="s">
        <v>312</v>
      </c>
      <c r="D15" s="46" t="s">
        <v>313</v>
      </c>
      <c r="E15" s="42" t="s">
        <v>19</v>
      </c>
      <c r="F15" s="43">
        <v>38964</v>
      </c>
      <c r="G15" s="42" t="s">
        <v>47</v>
      </c>
      <c r="H15" s="42" t="s">
        <v>294</v>
      </c>
      <c r="I15" s="44" t="s">
        <v>600</v>
      </c>
      <c r="J15" s="44">
        <v>8</v>
      </c>
      <c r="K15" s="44">
        <v>8</v>
      </c>
      <c r="L15" s="44">
        <v>5</v>
      </c>
      <c r="M15" s="44">
        <v>8</v>
      </c>
      <c r="N15" s="44">
        <v>19</v>
      </c>
      <c r="O15" s="44">
        <v>6</v>
      </c>
      <c r="P15" s="44">
        <v>5</v>
      </c>
      <c r="Q15" s="44">
        <v>0</v>
      </c>
      <c r="R15" s="44">
        <f t="shared" si="0"/>
        <v>59</v>
      </c>
      <c r="S15" s="53">
        <f t="shared" si="1"/>
        <v>59</v>
      </c>
      <c r="T15" s="46" t="s">
        <v>377</v>
      </c>
    </row>
    <row r="16" spans="1:20" s="8" customFormat="1" ht="15" customHeight="1" x14ac:dyDescent="0.25">
      <c r="A16" s="42">
        <v>10</v>
      </c>
      <c r="B16" s="46" t="s">
        <v>147</v>
      </c>
      <c r="C16" s="46" t="s">
        <v>375</v>
      </c>
      <c r="D16" s="46" t="s">
        <v>58</v>
      </c>
      <c r="E16" s="42" t="s">
        <v>19</v>
      </c>
      <c r="F16" s="48">
        <v>38848</v>
      </c>
      <c r="G16" s="42" t="s">
        <v>162</v>
      </c>
      <c r="H16" s="42" t="s">
        <v>294</v>
      </c>
      <c r="I16" s="44" t="s">
        <v>600</v>
      </c>
      <c r="J16" s="44">
        <v>6</v>
      </c>
      <c r="K16" s="44">
        <v>4</v>
      </c>
      <c r="L16" s="44">
        <v>3</v>
      </c>
      <c r="M16" s="44">
        <v>5</v>
      </c>
      <c r="N16" s="44">
        <v>16</v>
      </c>
      <c r="O16" s="44">
        <v>3</v>
      </c>
      <c r="P16" s="44">
        <v>9</v>
      </c>
      <c r="Q16" s="44">
        <v>13</v>
      </c>
      <c r="R16" s="44">
        <f t="shared" si="0"/>
        <v>59</v>
      </c>
      <c r="S16" s="53">
        <f t="shared" si="1"/>
        <v>59</v>
      </c>
      <c r="T16" s="46" t="s">
        <v>288</v>
      </c>
    </row>
    <row r="17" spans="1:20" s="8" customFormat="1" ht="15" customHeight="1" x14ac:dyDescent="0.25">
      <c r="A17" s="42">
        <v>11</v>
      </c>
      <c r="B17" s="46" t="s">
        <v>30</v>
      </c>
      <c r="C17" s="46" t="s">
        <v>362</v>
      </c>
      <c r="D17" s="46" t="s">
        <v>363</v>
      </c>
      <c r="E17" s="42" t="s">
        <v>16</v>
      </c>
      <c r="F17" s="48">
        <v>38998</v>
      </c>
      <c r="G17" s="46" t="s">
        <v>254</v>
      </c>
      <c r="H17" s="42" t="s">
        <v>294</v>
      </c>
      <c r="I17" s="44" t="s">
        <v>600</v>
      </c>
      <c r="J17" s="44">
        <v>8</v>
      </c>
      <c r="K17" s="44">
        <v>9</v>
      </c>
      <c r="L17" s="44">
        <v>3</v>
      </c>
      <c r="M17" s="44">
        <v>4</v>
      </c>
      <c r="N17" s="44">
        <v>12</v>
      </c>
      <c r="O17" s="44">
        <v>6</v>
      </c>
      <c r="P17" s="44">
        <v>1</v>
      </c>
      <c r="Q17" s="44">
        <v>15</v>
      </c>
      <c r="R17" s="44">
        <f t="shared" si="0"/>
        <v>58</v>
      </c>
      <c r="S17" s="53">
        <f t="shared" si="1"/>
        <v>57.999999999999993</v>
      </c>
      <c r="T17" s="46" t="s">
        <v>381</v>
      </c>
    </row>
    <row r="18" spans="1:20" s="8" customFormat="1" ht="15" customHeight="1" x14ac:dyDescent="0.25">
      <c r="A18" s="4">
        <v>12</v>
      </c>
      <c r="B18" s="5" t="s">
        <v>366</v>
      </c>
      <c r="C18" s="5" t="s">
        <v>367</v>
      </c>
      <c r="D18" s="5" t="s">
        <v>368</v>
      </c>
      <c r="E18" s="4" t="s">
        <v>19</v>
      </c>
      <c r="F18" s="6">
        <v>38904</v>
      </c>
      <c r="G18" s="4" t="s">
        <v>162</v>
      </c>
      <c r="H18" s="4" t="s">
        <v>294</v>
      </c>
      <c r="I18" s="7"/>
      <c r="J18" s="7">
        <v>6</v>
      </c>
      <c r="K18" s="7">
        <v>4</v>
      </c>
      <c r="L18" s="7">
        <v>5</v>
      </c>
      <c r="M18" s="7">
        <v>6</v>
      </c>
      <c r="N18" s="7">
        <v>18</v>
      </c>
      <c r="O18" s="7">
        <v>6</v>
      </c>
      <c r="P18" s="7">
        <v>6</v>
      </c>
      <c r="Q18" s="7">
        <v>6</v>
      </c>
      <c r="R18" s="7">
        <f t="shared" si="0"/>
        <v>57</v>
      </c>
      <c r="S18" s="41">
        <f t="shared" si="1"/>
        <v>56.999999999999993</v>
      </c>
      <c r="T18" s="5" t="s">
        <v>382</v>
      </c>
    </row>
    <row r="19" spans="1:20" s="8" customFormat="1" ht="15" customHeight="1" x14ac:dyDescent="0.25">
      <c r="A19" s="4">
        <v>13</v>
      </c>
      <c r="B19" s="5" t="s">
        <v>310</v>
      </c>
      <c r="C19" s="5" t="s">
        <v>74</v>
      </c>
      <c r="D19" s="5" t="s">
        <v>66</v>
      </c>
      <c r="E19" s="4" t="s">
        <v>19</v>
      </c>
      <c r="F19" s="9">
        <v>39129</v>
      </c>
      <c r="G19" s="4" t="s">
        <v>47</v>
      </c>
      <c r="H19" s="4" t="s">
        <v>294</v>
      </c>
      <c r="I19" s="7"/>
      <c r="J19" s="7">
        <v>6</v>
      </c>
      <c r="K19" s="7">
        <v>4</v>
      </c>
      <c r="L19" s="7">
        <v>5</v>
      </c>
      <c r="M19" s="7">
        <v>7</v>
      </c>
      <c r="N19" s="7">
        <v>13</v>
      </c>
      <c r="O19" s="7">
        <v>6</v>
      </c>
      <c r="P19" s="7">
        <v>6</v>
      </c>
      <c r="Q19" s="7">
        <v>9</v>
      </c>
      <c r="R19" s="7">
        <f t="shared" si="0"/>
        <v>56</v>
      </c>
      <c r="S19" s="41">
        <f t="shared" si="1"/>
        <v>56.000000000000007</v>
      </c>
      <c r="T19" s="5" t="s">
        <v>377</v>
      </c>
    </row>
    <row r="20" spans="1:20" s="8" customFormat="1" ht="15" customHeight="1" x14ac:dyDescent="0.25">
      <c r="A20" s="4">
        <v>14</v>
      </c>
      <c r="B20" s="5" t="s">
        <v>325</v>
      </c>
      <c r="C20" s="5" t="s">
        <v>326</v>
      </c>
      <c r="D20" s="5" t="s">
        <v>42</v>
      </c>
      <c r="E20" s="4" t="s">
        <v>19</v>
      </c>
      <c r="F20" s="6">
        <v>38980</v>
      </c>
      <c r="G20" s="4" t="s">
        <v>144</v>
      </c>
      <c r="H20" s="4" t="s">
        <v>294</v>
      </c>
      <c r="I20" s="7"/>
      <c r="J20" s="7">
        <v>8</v>
      </c>
      <c r="K20" s="7">
        <v>6</v>
      </c>
      <c r="L20" s="7">
        <v>5</v>
      </c>
      <c r="M20" s="7">
        <v>5</v>
      </c>
      <c r="N20" s="7">
        <v>18</v>
      </c>
      <c r="O20" s="7">
        <v>3</v>
      </c>
      <c r="P20" s="7">
        <v>3</v>
      </c>
      <c r="Q20" s="7">
        <v>8</v>
      </c>
      <c r="R20" s="7">
        <f t="shared" si="0"/>
        <v>56</v>
      </c>
      <c r="S20" s="41">
        <f t="shared" si="1"/>
        <v>56.000000000000007</v>
      </c>
      <c r="T20" s="5" t="s">
        <v>286</v>
      </c>
    </row>
    <row r="21" spans="1:20" s="8" customFormat="1" ht="15" customHeight="1" x14ac:dyDescent="0.25">
      <c r="A21" s="4">
        <v>15</v>
      </c>
      <c r="B21" s="5" t="s">
        <v>292</v>
      </c>
      <c r="C21" s="5" t="s">
        <v>293</v>
      </c>
      <c r="D21" s="5" t="s">
        <v>212</v>
      </c>
      <c r="E21" s="4" t="s">
        <v>19</v>
      </c>
      <c r="F21" s="9">
        <v>38994</v>
      </c>
      <c r="G21" s="5" t="s">
        <v>17</v>
      </c>
      <c r="H21" s="4" t="s">
        <v>294</v>
      </c>
      <c r="I21" s="7"/>
      <c r="J21" s="7">
        <v>8</v>
      </c>
      <c r="K21" s="7">
        <v>9</v>
      </c>
      <c r="L21" s="7">
        <v>4</v>
      </c>
      <c r="M21" s="7">
        <v>2</v>
      </c>
      <c r="N21" s="7">
        <v>21</v>
      </c>
      <c r="O21" s="7">
        <v>2</v>
      </c>
      <c r="P21" s="7">
        <v>3</v>
      </c>
      <c r="Q21" s="7">
        <v>7</v>
      </c>
      <c r="R21" s="7">
        <f t="shared" si="0"/>
        <v>56</v>
      </c>
      <c r="S21" s="41">
        <f t="shared" si="1"/>
        <v>56.000000000000007</v>
      </c>
      <c r="T21" s="5" t="s">
        <v>376</v>
      </c>
    </row>
    <row r="22" spans="1:20" s="8" customFormat="1" ht="15" customHeight="1" x14ac:dyDescent="0.25">
      <c r="A22" s="4">
        <v>16</v>
      </c>
      <c r="B22" s="4" t="s">
        <v>84</v>
      </c>
      <c r="C22" s="4" t="s">
        <v>339</v>
      </c>
      <c r="D22" s="4" t="s">
        <v>336</v>
      </c>
      <c r="E22" s="4" t="s">
        <v>16</v>
      </c>
      <c r="F22" s="9">
        <v>39189</v>
      </c>
      <c r="G22" s="4" t="s">
        <v>87</v>
      </c>
      <c r="H22" s="4" t="s">
        <v>294</v>
      </c>
      <c r="I22" s="7"/>
      <c r="J22" s="7">
        <v>8</v>
      </c>
      <c r="K22" s="7">
        <v>10</v>
      </c>
      <c r="L22" s="7">
        <v>4</v>
      </c>
      <c r="M22" s="7">
        <v>5</v>
      </c>
      <c r="N22" s="7">
        <v>8</v>
      </c>
      <c r="O22" s="7">
        <v>4</v>
      </c>
      <c r="P22" s="7">
        <v>3</v>
      </c>
      <c r="Q22" s="7">
        <v>13</v>
      </c>
      <c r="R22" s="7">
        <f t="shared" si="0"/>
        <v>55</v>
      </c>
      <c r="S22" s="41">
        <f t="shared" si="1"/>
        <v>55.000000000000007</v>
      </c>
      <c r="T22" s="4" t="s">
        <v>180</v>
      </c>
    </row>
    <row r="23" spans="1:20" s="8" customFormat="1" ht="15" customHeight="1" x14ac:dyDescent="0.25">
      <c r="A23" s="4">
        <v>17</v>
      </c>
      <c r="B23" s="5" t="s">
        <v>222</v>
      </c>
      <c r="C23" s="5" t="s">
        <v>369</v>
      </c>
      <c r="D23" s="5" t="s">
        <v>370</v>
      </c>
      <c r="E23" s="4" t="s">
        <v>19</v>
      </c>
      <c r="F23" s="6">
        <v>39142</v>
      </c>
      <c r="G23" s="4" t="s">
        <v>162</v>
      </c>
      <c r="H23" s="4" t="s">
        <v>294</v>
      </c>
      <c r="I23" s="7"/>
      <c r="J23" s="7">
        <v>6</v>
      </c>
      <c r="K23" s="7">
        <v>6</v>
      </c>
      <c r="L23" s="7">
        <v>4</v>
      </c>
      <c r="M23" s="7">
        <v>7</v>
      </c>
      <c r="N23" s="7">
        <v>23</v>
      </c>
      <c r="O23" s="7">
        <v>3</v>
      </c>
      <c r="P23" s="7">
        <v>6</v>
      </c>
      <c r="Q23" s="7">
        <v>0</v>
      </c>
      <c r="R23" s="7">
        <f t="shared" si="0"/>
        <v>55</v>
      </c>
      <c r="S23" s="41">
        <f t="shared" si="1"/>
        <v>55.000000000000007</v>
      </c>
      <c r="T23" s="5" t="s">
        <v>382</v>
      </c>
    </row>
    <row r="24" spans="1:20" s="8" customFormat="1" ht="15" customHeight="1" x14ac:dyDescent="0.25">
      <c r="A24" s="78">
        <v>18</v>
      </c>
      <c r="B24" s="77" t="s">
        <v>359</v>
      </c>
      <c r="C24" s="77" t="s">
        <v>361</v>
      </c>
      <c r="D24" s="77" t="s">
        <v>92</v>
      </c>
      <c r="E24" s="78" t="s">
        <v>19</v>
      </c>
      <c r="F24" s="82">
        <v>38833</v>
      </c>
      <c r="G24" s="77" t="s">
        <v>254</v>
      </c>
      <c r="H24" s="78" t="s">
        <v>294</v>
      </c>
      <c r="I24" s="80"/>
      <c r="J24" s="80">
        <v>9</v>
      </c>
      <c r="K24" s="80">
        <v>6</v>
      </c>
      <c r="L24" s="80">
        <v>4</v>
      </c>
      <c r="M24" s="80">
        <v>5</v>
      </c>
      <c r="N24" s="80">
        <v>17</v>
      </c>
      <c r="O24" s="80">
        <v>3</v>
      </c>
      <c r="P24" s="80">
        <v>4</v>
      </c>
      <c r="Q24" s="80">
        <v>5</v>
      </c>
      <c r="R24" s="80">
        <f t="shared" si="0"/>
        <v>53</v>
      </c>
      <c r="S24" s="81">
        <f t="shared" si="1"/>
        <v>53</v>
      </c>
      <c r="T24" s="77" t="s">
        <v>381</v>
      </c>
    </row>
    <row r="25" spans="1:20" s="8" customFormat="1" ht="15" customHeight="1" x14ac:dyDescent="0.25">
      <c r="A25" s="4">
        <v>19</v>
      </c>
      <c r="B25" s="5" t="s">
        <v>341</v>
      </c>
      <c r="C25" s="5" t="s">
        <v>70</v>
      </c>
      <c r="D25" s="5" t="s">
        <v>239</v>
      </c>
      <c r="E25" s="4" t="s">
        <v>19</v>
      </c>
      <c r="F25" s="9">
        <v>38818</v>
      </c>
      <c r="G25" s="4" t="s">
        <v>108</v>
      </c>
      <c r="H25" s="4" t="s">
        <v>294</v>
      </c>
      <c r="I25" s="7"/>
      <c r="J25" s="7">
        <v>6</v>
      </c>
      <c r="K25" s="7">
        <v>4</v>
      </c>
      <c r="L25" s="7">
        <v>2</v>
      </c>
      <c r="M25" s="7">
        <v>6</v>
      </c>
      <c r="N25" s="7">
        <v>15</v>
      </c>
      <c r="O25" s="7">
        <v>4</v>
      </c>
      <c r="P25" s="7">
        <v>6</v>
      </c>
      <c r="Q25" s="7">
        <v>9</v>
      </c>
      <c r="R25" s="7">
        <f t="shared" si="0"/>
        <v>52</v>
      </c>
      <c r="S25" s="41">
        <f t="shared" si="1"/>
        <v>52</v>
      </c>
      <c r="T25" s="5" t="s">
        <v>378</v>
      </c>
    </row>
    <row r="26" spans="1:20" s="8" customFormat="1" ht="15" customHeight="1" x14ac:dyDescent="0.25">
      <c r="A26" s="4">
        <v>20</v>
      </c>
      <c r="B26" s="5" t="s">
        <v>323</v>
      </c>
      <c r="C26" s="5" t="s">
        <v>77</v>
      </c>
      <c r="D26" s="5" t="s">
        <v>66</v>
      </c>
      <c r="E26" s="4" t="s">
        <v>19</v>
      </c>
      <c r="F26" s="4" t="s">
        <v>324</v>
      </c>
      <c r="G26" s="4" t="s">
        <v>144</v>
      </c>
      <c r="H26" s="4" t="s">
        <v>294</v>
      </c>
      <c r="I26" s="7"/>
      <c r="J26" s="7">
        <v>10</v>
      </c>
      <c r="K26" s="7">
        <v>4</v>
      </c>
      <c r="L26" s="7">
        <v>5</v>
      </c>
      <c r="M26" s="7">
        <v>6</v>
      </c>
      <c r="N26" s="7">
        <v>12</v>
      </c>
      <c r="O26" s="7">
        <v>3</v>
      </c>
      <c r="P26" s="7">
        <v>4</v>
      </c>
      <c r="Q26" s="7">
        <v>5</v>
      </c>
      <c r="R26" s="7">
        <f t="shared" si="0"/>
        <v>49</v>
      </c>
      <c r="S26" s="41">
        <f t="shared" si="1"/>
        <v>49</v>
      </c>
      <c r="T26" s="5" t="s">
        <v>286</v>
      </c>
    </row>
    <row r="27" spans="1:20" s="8" customFormat="1" ht="15.75" customHeight="1" x14ac:dyDescent="0.25">
      <c r="A27" s="4">
        <v>21</v>
      </c>
      <c r="B27" s="5" t="s">
        <v>334</v>
      </c>
      <c r="C27" s="5" t="s">
        <v>335</v>
      </c>
      <c r="D27" s="5" t="s">
        <v>336</v>
      </c>
      <c r="E27" s="4" t="s">
        <v>16</v>
      </c>
      <c r="F27" s="6">
        <v>38943</v>
      </c>
      <c r="G27" s="4" t="s">
        <v>87</v>
      </c>
      <c r="H27" s="4" t="s">
        <v>294</v>
      </c>
      <c r="I27" s="7"/>
      <c r="J27" s="7">
        <v>6</v>
      </c>
      <c r="K27" s="7">
        <v>2</v>
      </c>
      <c r="L27" s="7">
        <v>5</v>
      </c>
      <c r="M27" s="7">
        <v>6</v>
      </c>
      <c r="N27" s="7">
        <v>8</v>
      </c>
      <c r="O27" s="7">
        <v>4</v>
      </c>
      <c r="P27" s="7">
        <v>8</v>
      </c>
      <c r="Q27" s="7">
        <v>10</v>
      </c>
      <c r="R27" s="7">
        <f t="shared" si="0"/>
        <v>49</v>
      </c>
      <c r="S27" s="41">
        <f t="shared" si="1"/>
        <v>49</v>
      </c>
      <c r="T27" s="5" t="s">
        <v>180</v>
      </c>
    </row>
    <row r="28" spans="1:20" s="8" customFormat="1" ht="15" customHeight="1" x14ac:dyDescent="0.25">
      <c r="A28" s="4">
        <v>22</v>
      </c>
      <c r="B28" s="5" t="s">
        <v>327</v>
      </c>
      <c r="C28" s="5" t="s">
        <v>160</v>
      </c>
      <c r="D28" s="5" t="s">
        <v>146</v>
      </c>
      <c r="E28" s="4" t="s">
        <v>19</v>
      </c>
      <c r="F28" s="6">
        <v>38874</v>
      </c>
      <c r="G28" s="4" t="s">
        <v>144</v>
      </c>
      <c r="H28" s="4" t="s">
        <v>294</v>
      </c>
      <c r="I28" s="7"/>
      <c r="J28" s="7">
        <v>9</v>
      </c>
      <c r="K28" s="7">
        <v>0</v>
      </c>
      <c r="L28" s="7">
        <v>3</v>
      </c>
      <c r="M28" s="7">
        <v>2</v>
      </c>
      <c r="N28" s="7">
        <v>15</v>
      </c>
      <c r="O28" s="7">
        <v>2</v>
      </c>
      <c r="P28" s="7">
        <v>6</v>
      </c>
      <c r="Q28" s="7">
        <v>10</v>
      </c>
      <c r="R28" s="7">
        <f t="shared" si="0"/>
        <v>47</v>
      </c>
      <c r="S28" s="41">
        <f t="shared" si="1"/>
        <v>47</v>
      </c>
      <c r="T28" s="5" t="s">
        <v>187</v>
      </c>
    </row>
    <row r="29" spans="1:20" s="8" customFormat="1" ht="15" customHeight="1" x14ac:dyDescent="0.25">
      <c r="A29" s="4">
        <v>23</v>
      </c>
      <c r="B29" s="5" t="s">
        <v>372</v>
      </c>
      <c r="C29" s="5" t="s">
        <v>373</v>
      </c>
      <c r="D29" s="5" t="s">
        <v>374</v>
      </c>
      <c r="E29" s="4" t="s">
        <v>19</v>
      </c>
      <c r="F29" s="6">
        <v>38916</v>
      </c>
      <c r="G29" s="4" t="s">
        <v>162</v>
      </c>
      <c r="H29" s="4" t="s">
        <v>294</v>
      </c>
      <c r="I29" s="7"/>
      <c r="J29" s="7">
        <v>8</v>
      </c>
      <c r="K29" s="7">
        <v>2</v>
      </c>
      <c r="L29" s="7">
        <v>4</v>
      </c>
      <c r="M29" s="7">
        <v>6</v>
      </c>
      <c r="N29" s="7">
        <v>16</v>
      </c>
      <c r="O29" s="7">
        <v>0</v>
      </c>
      <c r="P29" s="7">
        <v>6</v>
      </c>
      <c r="Q29" s="7">
        <v>5</v>
      </c>
      <c r="R29" s="7">
        <f t="shared" si="0"/>
        <v>47</v>
      </c>
      <c r="S29" s="41">
        <f t="shared" si="1"/>
        <v>47</v>
      </c>
      <c r="T29" s="5" t="s">
        <v>288</v>
      </c>
    </row>
    <row r="30" spans="1:20" s="8" customFormat="1" ht="15" customHeight="1" x14ac:dyDescent="0.25">
      <c r="A30" s="4">
        <v>24</v>
      </c>
      <c r="B30" s="5" t="s">
        <v>303</v>
      </c>
      <c r="C30" s="5" t="s">
        <v>304</v>
      </c>
      <c r="D30" s="5" t="s">
        <v>305</v>
      </c>
      <c r="E30" s="4" t="s">
        <v>19</v>
      </c>
      <c r="F30" s="9">
        <v>38964</v>
      </c>
      <c r="G30" s="4" t="s">
        <v>306</v>
      </c>
      <c r="H30" s="4" t="s">
        <v>294</v>
      </c>
      <c r="I30" s="7"/>
      <c r="J30" s="7">
        <v>6</v>
      </c>
      <c r="K30" s="7">
        <v>4</v>
      </c>
      <c r="L30" s="7">
        <v>4</v>
      </c>
      <c r="M30" s="7">
        <v>0</v>
      </c>
      <c r="N30" s="7">
        <v>15</v>
      </c>
      <c r="O30" s="7">
        <v>4</v>
      </c>
      <c r="P30" s="7">
        <v>2</v>
      </c>
      <c r="Q30" s="7">
        <v>10</v>
      </c>
      <c r="R30" s="7">
        <f t="shared" si="0"/>
        <v>45</v>
      </c>
      <c r="S30" s="41">
        <f t="shared" si="1"/>
        <v>45</v>
      </c>
      <c r="T30" s="5" t="s">
        <v>280</v>
      </c>
    </row>
    <row r="31" spans="1:20" s="8" customFormat="1" ht="15" customHeight="1" x14ac:dyDescent="0.25">
      <c r="A31" s="4">
        <v>25</v>
      </c>
      <c r="B31" s="5" t="s">
        <v>348</v>
      </c>
      <c r="C31" s="5" t="s">
        <v>207</v>
      </c>
      <c r="D31" s="5" t="s">
        <v>131</v>
      </c>
      <c r="E31" s="4" t="s">
        <v>16</v>
      </c>
      <c r="F31" s="9">
        <v>39071</v>
      </c>
      <c r="G31" s="4" t="s">
        <v>132</v>
      </c>
      <c r="H31" s="4" t="s">
        <v>294</v>
      </c>
      <c r="I31" s="7"/>
      <c r="J31" s="7">
        <v>9</v>
      </c>
      <c r="K31" s="7">
        <v>4</v>
      </c>
      <c r="L31" s="7">
        <v>5</v>
      </c>
      <c r="M31" s="7">
        <v>4</v>
      </c>
      <c r="N31" s="7">
        <v>14</v>
      </c>
      <c r="O31" s="7">
        <v>6</v>
      </c>
      <c r="P31" s="7">
        <v>3</v>
      </c>
      <c r="Q31" s="7">
        <v>0</v>
      </c>
      <c r="R31" s="7">
        <f t="shared" si="0"/>
        <v>45</v>
      </c>
      <c r="S31" s="41">
        <f t="shared" si="1"/>
        <v>45</v>
      </c>
      <c r="T31" s="5" t="s">
        <v>185</v>
      </c>
    </row>
    <row r="32" spans="1:20" s="8" customFormat="1" ht="15" customHeight="1" x14ac:dyDescent="0.25">
      <c r="A32" s="4">
        <v>26</v>
      </c>
      <c r="B32" s="5" t="s">
        <v>338</v>
      </c>
      <c r="C32" s="5" t="s">
        <v>349</v>
      </c>
      <c r="D32" s="5" t="s">
        <v>299</v>
      </c>
      <c r="E32" s="4" t="s">
        <v>16</v>
      </c>
      <c r="F32" s="9">
        <v>39186</v>
      </c>
      <c r="G32" s="4" t="s">
        <v>132</v>
      </c>
      <c r="H32" s="4" t="s">
        <v>294</v>
      </c>
      <c r="I32" s="7"/>
      <c r="J32" s="7">
        <v>7</v>
      </c>
      <c r="K32" s="7">
        <v>4</v>
      </c>
      <c r="L32" s="7">
        <v>3</v>
      </c>
      <c r="M32" s="7">
        <v>4</v>
      </c>
      <c r="N32" s="7">
        <v>9</v>
      </c>
      <c r="O32" s="7">
        <v>6</v>
      </c>
      <c r="P32" s="7">
        <v>5</v>
      </c>
      <c r="Q32" s="7">
        <v>5</v>
      </c>
      <c r="R32" s="7">
        <f t="shared" si="0"/>
        <v>43</v>
      </c>
      <c r="S32" s="41">
        <f t="shared" si="1"/>
        <v>43</v>
      </c>
      <c r="T32" s="5" t="s">
        <v>185</v>
      </c>
    </row>
    <row r="33" spans="1:20" s="8" customFormat="1" ht="15" customHeight="1" x14ac:dyDescent="0.25">
      <c r="A33" s="4">
        <v>27</v>
      </c>
      <c r="B33" s="5" t="s">
        <v>203</v>
      </c>
      <c r="C33" s="5" t="s">
        <v>85</v>
      </c>
      <c r="D33" s="5" t="s">
        <v>299</v>
      </c>
      <c r="E33" s="4" t="s">
        <v>16</v>
      </c>
      <c r="F33" s="6">
        <v>38940</v>
      </c>
      <c r="G33" s="4" t="s">
        <v>43</v>
      </c>
      <c r="H33" s="4" t="s">
        <v>294</v>
      </c>
      <c r="I33" s="7"/>
      <c r="J33" s="7">
        <v>6</v>
      </c>
      <c r="K33" s="7">
        <v>6</v>
      </c>
      <c r="L33" s="7">
        <v>4</v>
      </c>
      <c r="M33" s="7">
        <v>0</v>
      </c>
      <c r="N33" s="7">
        <v>19</v>
      </c>
      <c r="O33" s="7">
        <v>5</v>
      </c>
      <c r="P33" s="7">
        <v>2</v>
      </c>
      <c r="Q33" s="7">
        <v>0</v>
      </c>
      <c r="R33" s="7">
        <f t="shared" si="0"/>
        <v>42</v>
      </c>
      <c r="S33" s="41">
        <f t="shared" si="1"/>
        <v>42</v>
      </c>
      <c r="T33" s="5" t="s">
        <v>280</v>
      </c>
    </row>
    <row r="34" spans="1:20" s="8" customFormat="1" ht="15" customHeight="1" x14ac:dyDescent="0.25">
      <c r="A34" s="4">
        <v>28</v>
      </c>
      <c r="B34" s="5" t="s">
        <v>332</v>
      </c>
      <c r="C34" s="5" t="s">
        <v>333</v>
      </c>
      <c r="D34" s="5" t="s">
        <v>92</v>
      </c>
      <c r="E34" s="4" t="s">
        <v>19</v>
      </c>
      <c r="F34" s="6">
        <v>39027</v>
      </c>
      <c r="G34" s="4" t="s">
        <v>144</v>
      </c>
      <c r="H34" s="4" t="s">
        <v>294</v>
      </c>
      <c r="I34" s="7"/>
      <c r="J34" s="7">
        <v>8</v>
      </c>
      <c r="K34" s="7">
        <v>3</v>
      </c>
      <c r="L34" s="7">
        <v>4</v>
      </c>
      <c r="M34" s="7">
        <v>0</v>
      </c>
      <c r="N34" s="7">
        <v>15</v>
      </c>
      <c r="O34" s="7">
        <v>6</v>
      </c>
      <c r="P34" s="7">
        <v>6</v>
      </c>
      <c r="Q34" s="7">
        <v>0</v>
      </c>
      <c r="R34" s="7">
        <f t="shared" si="0"/>
        <v>42</v>
      </c>
      <c r="S34" s="41">
        <f t="shared" si="1"/>
        <v>42</v>
      </c>
      <c r="T34" s="5" t="s">
        <v>187</v>
      </c>
    </row>
    <row r="35" spans="1:20" s="8" customFormat="1" ht="15" customHeight="1" x14ac:dyDescent="0.25">
      <c r="A35" s="4">
        <v>29</v>
      </c>
      <c r="B35" s="5" t="s">
        <v>340</v>
      </c>
      <c r="C35" s="5" t="s">
        <v>74</v>
      </c>
      <c r="D35" s="5" t="s">
        <v>66</v>
      </c>
      <c r="E35" s="4" t="s">
        <v>19</v>
      </c>
      <c r="F35" s="6">
        <v>38902</v>
      </c>
      <c r="G35" s="4" t="s">
        <v>108</v>
      </c>
      <c r="H35" s="4" t="s">
        <v>294</v>
      </c>
      <c r="I35" s="7"/>
      <c r="J35" s="7">
        <v>9</v>
      </c>
      <c r="K35" s="7">
        <v>2</v>
      </c>
      <c r="L35" s="7">
        <v>3</v>
      </c>
      <c r="M35" s="7">
        <v>6</v>
      </c>
      <c r="N35" s="7">
        <v>18</v>
      </c>
      <c r="O35" s="7">
        <v>0</v>
      </c>
      <c r="P35" s="7">
        <v>3</v>
      </c>
      <c r="Q35" s="7">
        <v>0</v>
      </c>
      <c r="R35" s="7">
        <f t="shared" si="0"/>
        <v>41</v>
      </c>
      <c r="S35" s="41">
        <f t="shared" si="1"/>
        <v>41</v>
      </c>
      <c r="T35" s="5" t="s">
        <v>378</v>
      </c>
    </row>
    <row r="36" spans="1:20" s="8" customFormat="1" ht="15" customHeight="1" x14ac:dyDescent="0.25">
      <c r="A36" s="4">
        <v>30</v>
      </c>
      <c r="B36" s="5" t="s">
        <v>328</v>
      </c>
      <c r="C36" s="5" t="s">
        <v>329</v>
      </c>
      <c r="D36" s="5" t="s">
        <v>92</v>
      </c>
      <c r="E36" s="4" t="s">
        <v>19</v>
      </c>
      <c r="F36" s="6">
        <v>38936</v>
      </c>
      <c r="G36" s="4" t="s">
        <v>144</v>
      </c>
      <c r="H36" s="4" t="s">
        <v>294</v>
      </c>
      <c r="I36" s="7"/>
      <c r="J36" s="7">
        <v>8</v>
      </c>
      <c r="K36" s="7">
        <v>6</v>
      </c>
      <c r="L36" s="7">
        <v>1</v>
      </c>
      <c r="M36" s="7">
        <v>5</v>
      </c>
      <c r="N36" s="7">
        <v>12</v>
      </c>
      <c r="O36" s="7">
        <v>6</v>
      </c>
      <c r="P36" s="7">
        <v>3</v>
      </c>
      <c r="Q36" s="7">
        <v>0</v>
      </c>
      <c r="R36" s="7">
        <f t="shared" si="0"/>
        <v>41</v>
      </c>
      <c r="S36" s="41">
        <f t="shared" si="1"/>
        <v>41</v>
      </c>
      <c r="T36" s="5" t="s">
        <v>187</v>
      </c>
    </row>
    <row r="37" spans="1:20" s="8" customFormat="1" ht="15" customHeight="1" x14ac:dyDescent="0.25">
      <c r="A37" s="4">
        <v>31</v>
      </c>
      <c r="B37" s="5" t="s">
        <v>364</v>
      </c>
      <c r="C37" s="5" t="s">
        <v>296</v>
      </c>
      <c r="D37" s="5" t="s">
        <v>111</v>
      </c>
      <c r="E37" s="4" t="s">
        <v>19</v>
      </c>
      <c r="F37" s="9">
        <v>38947</v>
      </c>
      <c r="G37" s="5" t="s">
        <v>138</v>
      </c>
      <c r="H37" s="4" t="s">
        <v>294</v>
      </c>
      <c r="I37" s="7"/>
      <c r="J37" s="7">
        <v>7</v>
      </c>
      <c r="K37" s="7">
        <v>4</v>
      </c>
      <c r="L37" s="7">
        <v>3</v>
      </c>
      <c r="M37" s="7">
        <v>7</v>
      </c>
      <c r="N37" s="7">
        <v>11</v>
      </c>
      <c r="O37" s="7">
        <v>3</v>
      </c>
      <c r="P37" s="7">
        <v>3</v>
      </c>
      <c r="Q37" s="7">
        <v>0</v>
      </c>
      <c r="R37" s="7">
        <f t="shared" si="0"/>
        <v>38</v>
      </c>
      <c r="S37" s="41">
        <f t="shared" si="1"/>
        <v>38</v>
      </c>
      <c r="T37" s="5" t="s">
        <v>186</v>
      </c>
    </row>
    <row r="38" spans="1:20" s="8" customFormat="1" ht="15" customHeight="1" x14ac:dyDescent="0.25">
      <c r="A38" s="4">
        <v>32</v>
      </c>
      <c r="B38" s="5" t="s">
        <v>314</v>
      </c>
      <c r="C38" s="5" t="s">
        <v>315</v>
      </c>
      <c r="D38" s="5" t="s">
        <v>58</v>
      </c>
      <c r="E38" s="4" t="s">
        <v>19</v>
      </c>
      <c r="F38" s="9">
        <v>39181</v>
      </c>
      <c r="G38" s="4" t="s">
        <v>47</v>
      </c>
      <c r="H38" s="4" t="s">
        <v>294</v>
      </c>
      <c r="I38" s="7"/>
      <c r="J38" s="7">
        <v>6</v>
      </c>
      <c r="K38" s="7">
        <v>4</v>
      </c>
      <c r="L38" s="7">
        <v>4</v>
      </c>
      <c r="M38" s="7">
        <v>3</v>
      </c>
      <c r="N38" s="7">
        <v>11</v>
      </c>
      <c r="O38" s="7">
        <v>4</v>
      </c>
      <c r="P38" s="7">
        <v>6</v>
      </c>
      <c r="Q38" s="7">
        <v>0</v>
      </c>
      <c r="R38" s="7">
        <f t="shared" si="0"/>
        <v>38</v>
      </c>
      <c r="S38" s="41">
        <f t="shared" si="1"/>
        <v>38</v>
      </c>
      <c r="T38" s="5" t="s">
        <v>377</v>
      </c>
    </row>
    <row r="39" spans="1:20" s="8" customFormat="1" ht="15" customHeight="1" x14ac:dyDescent="0.25">
      <c r="A39" s="4">
        <v>33</v>
      </c>
      <c r="B39" s="5" t="s">
        <v>350</v>
      </c>
      <c r="C39" s="5" t="s">
        <v>351</v>
      </c>
      <c r="D39" s="5" t="s">
        <v>352</v>
      </c>
      <c r="E39" s="4" t="s">
        <v>16</v>
      </c>
      <c r="F39" s="9">
        <v>39024</v>
      </c>
      <c r="G39" s="4" t="s">
        <v>132</v>
      </c>
      <c r="H39" s="4" t="s">
        <v>294</v>
      </c>
      <c r="I39" s="7"/>
      <c r="J39" s="7">
        <v>7</v>
      </c>
      <c r="K39" s="7">
        <v>4</v>
      </c>
      <c r="L39" s="7">
        <v>1</v>
      </c>
      <c r="M39" s="7">
        <v>6</v>
      </c>
      <c r="N39" s="7">
        <v>11</v>
      </c>
      <c r="O39" s="7">
        <v>1</v>
      </c>
      <c r="P39" s="7">
        <v>3</v>
      </c>
      <c r="Q39" s="7">
        <v>5</v>
      </c>
      <c r="R39" s="7">
        <f t="shared" si="0"/>
        <v>38</v>
      </c>
      <c r="S39" s="41">
        <f t="shared" si="1"/>
        <v>38</v>
      </c>
      <c r="T39" s="5" t="s">
        <v>185</v>
      </c>
    </row>
    <row r="40" spans="1:20" s="8" customFormat="1" ht="15" customHeight="1" x14ac:dyDescent="0.25">
      <c r="A40" s="4">
        <v>34</v>
      </c>
      <c r="B40" s="5" t="s">
        <v>353</v>
      </c>
      <c r="C40" s="5" t="s">
        <v>190</v>
      </c>
      <c r="D40" s="5" t="s">
        <v>354</v>
      </c>
      <c r="E40" s="4" t="s">
        <v>16</v>
      </c>
      <c r="F40" s="9">
        <v>38949</v>
      </c>
      <c r="G40" s="4" t="s">
        <v>132</v>
      </c>
      <c r="H40" s="4" t="s">
        <v>294</v>
      </c>
      <c r="I40" s="7"/>
      <c r="J40" s="7">
        <v>7</v>
      </c>
      <c r="K40" s="7">
        <v>2</v>
      </c>
      <c r="L40" s="7">
        <v>4</v>
      </c>
      <c r="M40" s="7">
        <v>8</v>
      </c>
      <c r="N40" s="7">
        <v>3</v>
      </c>
      <c r="O40" s="7">
        <v>0</v>
      </c>
      <c r="P40" s="7">
        <v>3</v>
      </c>
      <c r="Q40" s="7">
        <v>9</v>
      </c>
      <c r="R40" s="7">
        <f t="shared" si="0"/>
        <v>36</v>
      </c>
      <c r="S40" s="41">
        <f t="shared" si="1"/>
        <v>36</v>
      </c>
      <c r="T40" s="5" t="s">
        <v>185</v>
      </c>
    </row>
    <row r="41" spans="1:20" s="8" customFormat="1" ht="15" customHeight="1" x14ac:dyDescent="0.25">
      <c r="A41" s="4">
        <v>35</v>
      </c>
      <c r="B41" s="5" t="s">
        <v>300</v>
      </c>
      <c r="C41" s="5" t="s">
        <v>301</v>
      </c>
      <c r="D41" s="5" t="s">
        <v>302</v>
      </c>
      <c r="E41" s="4" t="s">
        <v>16</v>
      </c>
      <c r="F41" s="9">
        <v>39038</v>
      </c>
      <c r="G41" s="4" t="s">
        <v>43</v>
      </c>
      <c r="H41" s="4" t="s">
        <v>294</v>
      </c>
      <c r="I41" s="7"/>
      <c r="J41" s="7">
        <v>6</v>
      </c>
      <c r="K41" s="7">
        <v>6</v>
      </c>
      <c r="L41" s="7">
        <v>3</v>
      </c>
      <c r="M41" s="7">
        <v>0</v>
      </c>
      <c r="N41" s="7">
        <v>12</v>
      </c>
      <c r="O41" s="7">
        <v>5</v>
      </c>
      <c r="P41" s="7">
        <v>4</v>
      </c>
      <c r="Q41" s="7">
        <v>0</v>
      </c>
      <c r="R41" s="7">
        <f t="shared" si="0"/>
        <v>36</v>
      </c>
      <c r="S41" s="41">
        <f t="shared" si="1"/>
        <v>36</v>
      </c>
      <c r="T41" s="5" t="s">
        <v>280</v>
      </c>
    </row>
    <row r="42" spans="1:20" s="8" customFormat="1" ht="15" customHeight="1" x14ac:dyDescent="0.25">
      <c r="A42" s="4">
        <v>36</v>
      </c>
      <c r="B42" s="5" t="s">
        <v>222</v>
      </c>
      <c r="C42" s="5" t="s">
        <v>316</v>
      </c>
      <c r="D42" s="5" t="s">
        <v>239</v>
      </c>
      <c r="E42" s="4" t="s">
        <v>19</v>
      </c>
      <c r="F42" s="9">
        <v>38904</v>
      </c>
      <c r="G42" s="4" t="s">
        <v>47</v>
      </c>
      <c r="H42" s="4" t="s">
        <v>294</v>
      </c>
      <c r="I42" s="7"/>
      <c r="J42" s="7">
        <v>6</v>
      </c>
      <c r="K42" s="7">
        <v>2</v>
      </c>
      <c r="L42" s="7">
        <v>4</v>
      </c>
      <c r="M42" s="7">
        <v>0</v>
      </c>
      <c r="N42" s="7">
        <v>15</v>
      </c>
      <c r="O42" s="7">
        <v>1</v>
      </c>
      <c r="P42" s="7">
        <v>3</v>
      </c>
      <c r="Q42" s="7">
        <v>5</v>
      </c>
      <c r="R42" s="7">
        <f t="shared" si="0"/>
        <v>36</v>
      </c>
      <c r="S42" s="41">
        <f t="shared" si="1"/>
        <v>36</v>
      </c>
      <c r="T42" s="5" t="s">
        <v>377</v>
      </c>
    </row>
    <row r="43" spans="1:20" s="8" customFormat="1" ht="15" customHeight="1" x14ac:dyDescent="0.25">
      <c r="A43" s="4">
        <v>37</v>
      </c>
      <c r="B43" s="5" t="s">
        <v>343</v>
      </c>
      <c r="C43" s="5" t="s">
        <v>74</v>
      </c>
      <c r="D43" s="5" t="s">
        <v>202</v>
      </c>
      <c r="E43" s="4" t="s">
        <v>19</v>
      </c>
      <c r="F43" s="9">
        <v>38845</v>
      </c>
      <c r="G43" s="5" t="s">
        <v>173</v>
      </c>
      <c r="H43" s="4" t="s">
        <v>294</v>
      </c>
      <c r="I43" s="7"/>
      <c r="J43" s="7">
        <v>6</v>
      </c>
      <c r="K43" s="7">
        <v>6</v>
      </c>
      <c r="L43" s="7">
        <v>5</v>
      </c>
      <c r="M43" s="7">
        <v>5</v>
      </c>
      <c r="N43" s="7">
        <v>3</v>
      </c>
      <c r="O43" s="7">
        <v>3</v>
      </c>
      <c r="P43" s="7">
        <v>5</v>
      </c>
      <c r="Q43" s="7">
        <v>0</v>
      </c>
      <c r="R43" s="7">
        <f t="shared" si="0"/>
        <v>33</v>
      </c>
      <c r="S43" s="41">
        <f t="shared" si="1"/>
        <v>33</v>
      </c>
      <c r="T43" s="5" t="s">
        <v>183</v>
      </c>
    </row>
    <row r="44" spans="1:20" s="8" customFormat="1" ht="15" customHeight="1" x14ac:dyDescent="0.25">
      <c r="A44" s="4">
        <v>38</v>
      </c>
      <c r="B44" s="5" t="s">
        <v>346</v>
      </c>
      <c r="C44" s="5" t="s">
        <v>150</v>
      </c>
      <c r="D44" s="5" t="s">
        <v>46</v>
      </c>
      <c r="E44" s="4" t="s">
        <v>19</v>
      </c>
      <c r="F44" s="6">
        <v>38977</v>
      </c>
      <c r="G44" s="4" t="s">
        <v>123</v>
      </c>
      <c r="H44" s="4" t="s">
        <v>294</v>
      </c>
      <c r="I44" s="7"/>
      <c r="J44" s="7">
        <v>8</v>
      </c>
      <c r="K44" s="7">
        <v>1</v>
      </c>
      <c r="L44" s="7">
        <v>5</v>
      </c>
      <c r="M44" s="7">
        <v>0</v>
      </c>
      <c r="N44" s="7">
        <v>1</v>
      </c>
      <c r="O44" s="7">
        <v>5</v>
      </c>
      <c r="P44" s="7">
        <v>4</v>
      </c>
      <c r="Q44" s="7">
        <v>8</v>
      </c>
      <c r="R44" s="7">
        <f t="shared" si="0"/>
        <v>32</v>
      </c>
      <c r="S44" s="41">
        <f t="shared" si="1"/>
        <v>32</v>
      </c>
      <c r="T44" s="5" t="s">
        <v>184</v>
      </c>
    </row>
    <row r="45" spans="1:20" s="8" customFormat="1" ht="15" customHeight="1" x14ac:dyDescent="0.25">
      <c r="A45" s="4">
        <v>39</v>
      </c>
      <c r="B45" s="5" t="s">
        <v>320</v>
      </c>
      <c r="C45" s="5" t="s">
        <v>321</v>
      </c>
      <c r="D45" s="5" t="s">
        <v>26</v>
      </c>
      <c r="E45" s="4" t="s">
        <v>19</v>
      </c>
      <c r="F45" s="5" t="s">
        <v>322</v>
      </c>
      <c r="G45" s="4" t="s">
        <v>72</v>
      </c>
      <c r="H45" s="4" t="s">
        <v>294</v>
      </c>
      <c r="I45" s="7"/>
      <c r="J45" s="7">
        <v>7</v>
      </c>
      <c r="K45" s="7">
        <v>2</v>
      </c>
      <c r="L45" s="7">
        <v>5</v>
      </c>
      <c r="M45" s="7">
        <v>4</v>
      </c>
      <c r="N45" s="7">
        <v>14</v>
      </c>
      <c r="O45" s="7">
        <v>0</v>
      </c>
      <c r="P45" s="7">
        <v>0</v>
      </c>
      <c r="Q45" s="7">
        <v>0</v>
      </c>
      <c r="R45" s="7">
        <f t="shared" si="0"/>
        <v>32</v>
      </c>
      <c r="S45" s="41">
        <f t="shared" si="1"/>
        <v>32</v>
      </c>
      <c r="T45" s="5" t="s">
        <v>178</v>
      </c>
    </row>
    <row r="46" spans="1:20" s="8" customFormat="1" ht="15" customHeight="1" x14ac:dyDescent="0.25">
      <c r="A46" s="4">
        <v>40</v>
      </c>
      <c r="B46" s="5" t="s">
        <v>317</v>
      </c>
      <c r="C46" s="5" t="s">
        <v>318</v>
      </c>
      <c r="D46" s="5" t="s">
        <v>42</v>
      </c>
      <c r="E46" s="4" t="s">
        <v>19</v>
      </c>
      <c r="F46" s="5" t="s">
        <v>319</v>
      </c>
      <c r="G46" s="4" t="s">
        <v>72</v>
      </c>
      <c r="H46" s="4" t="s">
        <v>294</v>
      </c>
      <c r="I46" s="7"/>
      <c r="J46" s="7">
        <v>5</v>
      </c>
      <c r="K46" s="7">
        <v>4</v>
      </c>
      <c r="L46" s="7">
        <v>1</v>
      </c>
      <c r="M46" s="7">
        <v>0</v>
      </c>
      <c r="N46" s="7">
        <v>12</v>
      </c>
      <c r="O46" s="7">
        <v>4</v>
      </c>
      <c r="P46" s="7">
        <v>3</v>
      </c>
      <c r="Q46" s="7">
        <v>0</v>
      </c>
      <c r="R46" s="7">
        <f t="shared" si="0"/>
        <v>29</v>
      </c>
      <c r="S46" s="41">
        <f t="shared" si="1"/>
        <v>28.999999999999996</v>
      </c>
      <c r="T46" s="5" t="s">
        <v>178</v>
      </c>
    </row>
    <row r="47" spans="1:20" s="8" customFormat="1" ht="15" customHeight="1" x14ac:dyDescent="0.25">
      <c r="A47" s="4">
        <v>41</v>
      </c>
      <c r="B47" s="5" t="s">
        <v>295</v>
      </c>
      <c r="C47" s="5" t="s">
        <v>296</v>
      </c>
      <c r="D47" s="5" t="s">
        <v>297</v>
      </c>
      <c r="E47" s="4" t="s">
        <v>19</v>
      </c>
      <c r="F47" s="9">
        <v>38974</v>
      </c>
      <c r="G47" s="4" t="s">
        <v>298</v>
      </c>
      <c r="H47" s="4" t="s">
        <v>294</v>
      </c>
      <c r="I47" s="7"/>
      <c r="J47" s="7">
        <v>5</v>
      </c>
      <c r="K47" s="7">
        <v>4</v>
      </c>
      <c r="L47" s="7">
        <v>3</v>
      </c>
      <c r="M47" s="7">
        <v>4</v>
      </c>
      <c r="N47" s="7">
        <v>6</v>
      </c>
      <c r="O47" s="7">
        <v>3</v>
      </c>
      <c r="P47" s="7">
        <v>2</v>
      </c>
      <c r="Q47" s="7">
        <v>0</v>
      </c>
      <c r="R47" s="7">
        <f t="shared" si="0"/>
        <v>27</v>
      </c>
      <c r="S47" s="41">
        <f t="shared" si="1"/>
        <v>27</v>
      </c>
      <c r="T47" s="5" t="s">
        <v>279</v>
      </c>
    </row>
    <row r="48" spans="1:20" s="8" customFormat="1" ht="15" customHeight="1" x14ac:dyDescent="0.25">
      <c r="A48" s="4">
        <v>42</v>
      </c>
      <c r="B48" s="5" t="s">
        <v>307</v>
      </c>
      <c r="C48" s="5" t="s">
        <v>260</v>
      </c>
      <c r="D48" s="5" t="s">
        <v>61</v>
      </c>
      <c r="E48" s="4" t="s">
        <v>19</v>
      </c>
      <c r="F48" s="6">
        <v>39228</v>
      </c>
      <c r="G48" s="4" t="s">
        <v>306</v>
      </c>
      <c r="H48" s="4" t="s">
        <v>294</v>
      </c>
      <c r="I48" s="7"/>
      <c r="J48" s="7">
        <v>7</v>
      </c>
      <c r="K48" s="7">
        <v>2</v>
      </c>
      <c r="L48" s="7">
        <v>1</v>
      </c>
      <c r="M48" s="7">
        <v>0</v>
      </c>
      <c r="N48" s="7">
        <v>7</v>
      </c>
      <c r="O48" s="7">
        <v>6</v>
      </c>
      <c r="P48" s="7">
        <v>4</v>
      </c>
      <c r="Q48" s="7">
        <v>0</v>
      </c>
      <c r="R48" s="7">
        <f t="shared" si="0"/>
        <v>27</v>
      </c>
      <c r="S48" s="41">
        <f t="shared" si="1"/>
        <v>27</v>
      </c>
      <c r="T48" s="5" t="s">
        <v>280</v>
      </c>
    </row>
    <row r="49" spans="1:20" s="8" customFormat="1" ht="15" customHeight="1" x14ac:dyDescent="0.25">
      <c r="A49" s="4">
        <v>43</v>
      </c>
      <c r="B49" s="5" t="s">
        <v>331</v>
      </c>
      <c r="C49" s="5" t="s">
        <v>91</v>
      </c>
      <c r="D49" s="5" t="s">
        <v>34</v>
      </c>
      <c r="E49" s="4" t="s">
        <v>19</v>
      </c>
      <c r="F49" s="6">
        <v>39020</v>
      </c>
      <c r="G49" s="4" t="s">
        <v>144</v>
      </c>
      <c r="H49" s="4" t="s">
        <v>294</v>
      </c>
      <c r="I49" s="7"/>
      <c r="J49" s="7">
        <v>5</v>
      </c>
      <c r="K49" s="7">
        <v>0</v>
      </c>
      <c r="L49" s="7">
        <v>3</v>
      </c>
      <c r="M49" s="7">
        <v>5</v>
      </c>
      <c r="N49" s="7">
        <v>4</v>
      </c>
      <c r="O49" s="7">
        <v>0</v>
      </c>
      <c r="P49" s="7">
        <v>1</v>
      </c>
      <c r="Q49" s="7">
        <v>5</v>
      </c>
      <c r="R49" s="7">
        <f t="shared" si="0"/>
        <v>23</v>
      </c>
      <c r="S49" s="41">
        <f t="shared" si="1"/>
        <v>23</v>
      </c>
      <c r="T49" s="5" t="s">
        <v>187</v>
      </c>
    </row>
    <row r="50" spans="1:20" s="8" customFormat="1" ht="15" customHeight="1" x14ac:dyDescent="0.25">
      <c r="A50" s="4">
        <v>44</v>
      </c>
      <c r="B50" s="4" t="s">
        <v>308</v>
      </c>
      <c r="C50" s="4" t="s">
        <v>309</v>
      </c>
      <c r="D50" s="4" t="s">
        <v>245</v>
      </c>
      <c r="E50" s="4" t="s">
        <v>19</v>
      </c>
      <c r="F50" s="9">
        <v>39015</v>
      </c>
      <c r="G50" s="4" t="s">
        <v>306</v>
      </c>
      <c r="H50" s="4" t="s">
        <v>294</v>
      </c>
      <c r="I50" s="7"/>
      <c r="J50" s="7">
        <v>5</v>
      </c>
      <c r="K50" s="7">
        <v>0</v>
      </c>
      <c r="L50" s="7">
        <v>2</v>
      </c>
      <c r="M50" s="7">
        <v>0</v>
      </c>
      <c r="N50" s="7">
        <v>3</v>
      </c>
      <c r="O50" s="7">
        <v>3</v>
      </c>
      <c r="P50" s="7">
        <v>3</v>
      </c>
      <c r="Q50" s="7">
        <v>6</v>
      </c>
      <c r="R50" s="7">
        <f t="shared" si="0"/>
        <v>22</v>
      </c>
      <c r="S50" s="41">
        <f t="shared" si="1"/>
        <v>22</v>
      </c>
      <c r="T50" s="4" t="s">
        <v>176</v>
      </c>
    </row>
    <row r="51" spans="1:20" s="8" customFormat="1" ht="15" customHeight="1" x14ac:dyDescent="0.25">
      <c r="A51" s="4">
        <v>45</v>
      </c>
      <c r="B51" s="5" t="s">
        <v>337</v>
      </c>
      <c r="C51" s="5" t="s">
        <v>77</v>
      </c>
      <c r="D51" s="5" t="s">
        <v>50</v>
      </c>
      <c r="E51" s="4" t="s">
        <v>19</v>
      </c>
      <c r="F51" s="6">
        <v>38792</v>
      </c>
      <c r="G51" s="4" t="s">
        <v>87</v>
      </c>
      <c r="H51" s="4" t="s">
        <v>294</v>
      </c>
      <c r="I51" s="7"/>
      <c r="J51" s="7">
        <v>3</v>
      </c>
      <c r="K51" s="7">
        <v>5</v>
      </c>
      <c r="L51" s="7">
        <v>3</v>
      </c>
      <c r="M51" s="7">
        <v>0</v>
      </c>
      <c r="N51" s="7">
        <v>6</v>
      </c>
      <c r="O51" s="7">
        <v>0</v>
      </c>
      <c r="P51" s="7">
        <v>1</v>
      </c>
      <c r="Q51" s="7">
        <v>4</v>
      </c>
      <c r="R51" s="7">
        <f t="shared" si="0"/>
        <v>22</v>
      </c>
      <c r="S51" s="41">
        <f t="shared" si="1"/>
        <v>22</v>
      </c>
      <c r="T51" s="5" t="s">
        <v>181</v>
      </c>
    </row>
    <row r="53" spans="1:20" x14ac:dyDescent="0.25">
      <c r="B53" s="34"/>
      <c r="C53" s="34" t="s">
        <v>602</v>
      </c>
      <c r="D53" s="34"/>
      <c r="E53" s="58" t="s">
        <v>604</v>
      </c>
      <c r="F53" s="58"/>
      <c r="G53" s="58"/>
    </row>
    <row r="54" spans="1:20" x14ac:dyDescent="0.25">
      <c r="B54" s="34"/>
      <c r="C54" s="8"/>
      <c r="D54" s="34"/>
      <c r="E54" s="34"/>
      <c r="F54" s="34"/>
      <c r="G54" s="34"/>
    </row>
    <row r="55" spans="1:20" x14ac:dyDescent="0.25">
      <c r="B55" s="34"/>
      <c r="C55" s="34"/>
      <c r="D55" s="34"/>
      <c r="E55" s="34"/>
      <c r="F55" s="34"/>
      <c r="G55" s="34"/>
    </row>
    <row r="56" spans="1:20" x14ac:dyDescent="0.25">
      <c r="B56" s="35"/>
      <c r="C56" s="34" t="s">
        <v>603</v>
      </c>
      <c r="D56" s="35"/>
      <c r="E56" s="59" t="s">
        <v>605</v>
      </c>
      <c r="F56" s="59"/>
      <c r="G56" s="59"/>
    </row>
    <row r="57" spans="1:20" x14ac:dyDescent="0.25">
      <c r="E57" s="57" t="s">
        <v>606</v>
      </c>
      <c r="F57" s="57"/>
      <c r="G57" s="57"/>
    </row>
    <row r="58" spans="1:20" x14ac:dyDescent="0.25">
      <c r="E58" s="57" t="s">
        <v>607</v>
      </c>
      <c r="F58" s="57"/>
      <c r="G58" s="57"/>
    </row>
    <row r="59" spans="1:20" x14ac:dyDescent="0.25">
      <c r="E59" s="57" t="s">
        <v>608</v>
      </c>
      <c r="F59" s="57"/>
      <c r="G59" s="57"/>
    </row>
    <row r="60" spans="1:20" x14ac:dyDescent="0.25">
      <c r="E60" s="57" t="s">
        <v>609</v>
      </c>
      <c r="F60" s="57"/>
      <c r="G60" s="57"/>
    </row>
    <row r="61" spans="1:20" x14ac:dyDescent="0.25">
      <c r="E61" s="57" t="s">
        <v>610</v>
      </c>
      <c r="F61" s="57"/>
      <c r="G61" s="57"/>
    </row>
    <row r="62" spans="1:20" x14ac:dyDescent="0.25">
      <c r="E62" s="57" t="s">
        <v>611</v>
      </c>
      <c r="F62" s="57"/>
      <c r="G62" s="57"/>
    </row>
    <row r="63" spans="1:20" x14ac:dyDescent="0.25">
      <c r="E63" s="57" t="s">
        <v>612</v>
      </c>
      <c r="F63" s="57"/>
      <c r="G63" s="57"/>
    </row>
    <row r="64" spans="1:20" x14ac:dyDescent="0.25">
      <c r="E64" s="57" t="s">
        <v>613</v>
      </c>
      <c r="F64" s="57"/>
      <c r="G64" s="57"/>
    </row>
  </sheetData>
  <sortState ref="A7:T51">
    <sortCondition descending="1" ref="R7:R51"/>
  </sortState>
  <mergeCells count="25">
    <mergeCell ref="G1:O1"/>
    <mergeCell ref="G2:M2"/>
    <mergeCell ref="T5:T6"/>
    <mergeCell ref="G5:G6"/>
    <mergeCell ref="H5:H6"/>
    <mergeCell ref="I5:I6"/>
    <mergeCell ref="J5:Q5"/>
    <mergeCell ref="R5:R6"/>
    <mergeCell ref="S5:S6"/>
    <mergeCell ref="F5:F6"/>
    <mergeCell ref="A5:A6"/>
    <mergeCell ref="B5:B6"/>
    <mergeCell ref="C5:C6"/>
    <mergeCell ref="D5:D6"/>
    <mergeCell ref="E5:E6"/>
    <mergeCell ref="E53:G53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workbookViewId="0">
      <selection activeCell="G8" sqref="G8"/>
    </sheetView>
  </sheetViews>
  <sheetFormatPr defaultRowHeight="15" x14ac:dyDescent="0.25"/>
  <cols>
    <col min="7" max="7" width="70.42578125" customWidth="1"/>
    <col min="10" max="10" width="5.85546875" customWidth="1"/>
    <col min="11" max="11" width="5.140625" customWidth="1"/>
    <col min="12" max="12" width="5.42578125" customWidth="1"/>
    <col min="13" max="13" width="5" customWidth="1"/>
    <col min="14" max="14" width="4.7109375" customWidth="1"/>
    <col min="15" max="15" width="5.140625" customWidth="1"/>
    <col min="16" max="16" width="5.28515625" customWidth="1"/>
    <col min="17" max="17" width="5.7109375" customWidth="1"/>
    <col min="18" max="18" width="5" customWidth="1"/>
    <col min="19" max="19" width="4.5703125" customWidth="1"/>
    <col min="22" max="22" width="26.85546875" customWidth="1"/>
  </cols>
  <sheetData>
    <row r="1" spans="1:22" x14ac:dyDescent="0.25">
      <c r="G1" s="62" t="s">
        <v>577</v>
      </c>
      <c r="H1" s="62"/>
      <c r="I1" s="62"/>
      <c r="J1" s="62"/>
      <c r="K1" s="62"/>
      <c r="L1" s="62"/>
      <c r="M1" s="62"/>
      <c r="N1" s="62"/>
      <c r="O1" s="62"/>
    </row>
    <row r="2" spans="1:22" x14ac:dyDescent="0.25">
      <c r="G2" s="54" t="s">
        <v>578</v>
      </c>
      <c r="H2" s="54"/>
      <c r="I2" s="54"/>
      <c r="J2" s="54"/>
      <c r="K2" s="54"/>
      <c r="L2" s="54"/>
      <c r="M2" s="54"/>
    </row>
    <row r="3" spans="1:22" x14ac:dyDescent="0.25">
      <c r="G3" s="2" t="s">
        <v>582</v>
      </c>
    </row>
    <row r="4" spans="1:22" x14ac:dyDescent="0.25">
      <c r="G4" s="3" t="s">
        <v>585</v>
      </c>
    </row>
    <row r="5" spans="1:22" ht="15" customHeight="1" x14ac:dyDescent="0.25">
      <c r="A5" s="60" t="s">
        <v>0</v>
      </c>
      <c r="B5" s="60" t="s">
        <v>1</v>
      </c>
      <c r="C5" s="60" t="s">
        <v>2</v>
      </c>
      <c r="D5" s="60" t="s">
        <v>3</v>
      </c>
      <c r="E5" s="60" t="s">
        <v>4</v>
      </c>
      <c r="F5" s="60" t="s">
        <v>5</v>
      </c>
      <c r="G5" s="60" t="s">
        <v>6</v>
      </c>
      <c r="H5" s="60" t="s">
        <v>7</v>
      </c>
      <c r="I5" s="60" t="s">
        <v>8</v>
      </c>
      <c r="J5" s="67" t="s">
        <v>10</v>
      </c>
      <c r="K5" s="74"/>
      <c r="L5" s="74"/>
      <c r="M5" s="74"/>
      <c r="N5" s="74"/>
      <c r="O5" s="74"/>
      <c r="P5" s="74"/>
      <c r="Q5" s="74"/>
      <c r="R5" s="74"/>
      <c r="S5" s="74"/>
      <c r="T5" s="67" t="s">
        <v>11</v>
      </c>
      <c r="U5" s="68" t="s">
        <v>12</v>
      </c>
      <c r="V5" s="63" t="s">
        <v>9</v>
      </c>
    </row>
    <row r="6" spans="1:22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1">
        <v>1</v>
      </c>
      <c r="K6" s="1">
        <v>2</v>
      </c>
      <c r="L6" s="1">
        <v>3</v>
      </c>
      <c r="M6" s="1">
        <v>4</v>
      </c>
      <c r="N6" s="1">
        <v>5</v>
      </c>
      <c r="O6" s="1">
        <v>6</v>
      </c>
      <c r="P6" s="1">
        <v>7</v>
      </c>
      <c r="Q6" s="1">
        <v>8</v>
      </c>
      <c r="R6" s="1">
        <v>9</v>
      </c>
      <c r="S6" s="1">
        <v>10</v>
      </c>
      <c r="T6" s="64"/>
      <c r="U6" s="69"/>
      <c r="V6" s="64"/>
    </row>
    <row r="7" spans="1:22" ht="15" customHeight="1" x14ac:dyDescent="0.25">
      <c r="A7" s="42">
        <v>1</v>
      </c>
      <c r="B7" s="42" t="s">
        <v>412</v>
      </c>
      <c r="C7" s="42" t="s">
        <v>413</v>
      </c>
      <c r="D7" s="42" t="s">
        <v>46</v>
      </c>
      <c r="E7" s="42" t="s">
        <v>19</v>
      </c>
      <c r="F7" s="43">
        <v>38539</v>
      </c>
      <c r="G7" s="42" t="s">
        <v>87</v>
      </c>
      <c r="H7" s="42" t="s">
        <v>384</v>
      </c>
      <c r="I7" s="44" t="s">
        <v>601</v>
      </c>
      <c r="J7" s="44">
        <v>10</v>
      </c>
      <c r="K7" s="44">
        <v>9</v>
      </c>
      <c r="L7" s="44">
        <v>15</v>
      </c>
      <c r="M7" s="44">
        <v>10</v>
      </c>
      <c r="N7" s="44">
        <v>17</v>
      </c>
      <c r="O7" s="44">
        <v>5</v>
      </c>
      <c r="P7" s="44">
        <v>6</v>
      </c>
      <c r="Q7" s="44">
        <v>10</v>
      </c>
      <c r="R7" s="44">
        <v>6</v>
      </c>
      <c r="S7" s="44">
        <v>25</v>
      </c>
      <c r="T7" s="44">
        <f t="shared" ref="T7:T60" si="0">SUM(J7:S7)</f>
        <v>113</v>
      </c>
      <c r="U7" s="53">
        <f t="shared" ref="U7:U60" si="1">T7/120*100</f>
        <v>94.166666666666671</v>
      </c>
      <c r="V7" s="45" t="s">
        <v>466</v>
      </c>
    </row>
    <row r="8" spans="1:22" ht="15" customHeight="1" x14ac:dyDescent="0.25">
      <c r="A8" s="42">
        <v>2</v>
      </c>
      <c r="B8" s="46" t="s">
        <v>421</v>
      </c>
      <c r="C8" s="46" t="s">
        <v>422</v>
      </c>
      <c r="D8" s="46" t="s">
        <v>34</v>
      </c>
      <c r="E8" s="42" t="s">
        <v>19</v>
      </c>
      <c r="F8" s="43">
        <v>38688</v>
      </c>
      <c r="G8" s="42" t="s">
        <v>226</v>
      </c>
      <c r="H8" s="42" t="s">
        <v>384</v>
      </c>
      <c r="I8" s="44" t="s">
        <v>600</v>
      </c>
      <c r="J8" s="44">
        <v>8</v>
      </c>
      <c r="K8" s="44">
        <v>9</v>
      </c>
      <c r="L8" s="44">
        <v>15</v>
      </c>
      <c r="M8" s="44">
        <v>7</v>
      </c>
      <c r="N8" s="44">
        <v>17</v>
      </c>
      <c r="O8" s="44">
        <v>6</v>
      </c>
      <c r="P8" s="44">
        <v>2</v>
      </c>
      <c r="Q8" s="44">
        <v>12</v>
      </c>
      <c r="R8" s="44">
        <v>6</v>
      </c>
      <c r="S8" s="44">
        <v>25</v>
      </c>
      <c r="T8" s="44">
        <f t="shared" si="0"/>
        <v>107</v>
      </c>
      <c r="U8" s="53">
        <f t="shared" si="1"/>
        <v>89.166666666666671</v>
      </c>
      <c r="V8" s="47" t="s">
        <v>283</v>
      </c>
    </row>
    <row r="9" spans="1:22" ht="15" customHeight="1" x14ac:dyDescent="0.25">
      <c r="A9" s="42">
        <v>3</v>
      </c>
      <c r="B9" s="46" t="s">
        <v>441</v>
      </c>
      <c r="C9" s="46" t="s">
        <v>269</v>
      </c>
      <c r="D9" s="46" t="s">
        <v>442</v>
      </c>
      <c r="E9" s="42" t="s">
        <v>19</v>
      </c>
      <c r="F9" s="48">
        <v>38741</v>
      </c>
      <c r="G9" s="42" t="s">
        <v>162</v>
      </c>
      <c r="H9" s="42" t="s">
        <v>384</v>
      </c>
      <c r="I9" s="44" t="s">
        <v>600</v>
      </c>
      <c r="J9" s="44">
        <v>9</v>
      </c>
      <c r="K9" s="44">
        <v>9</v>
      </c>
      <c r="L9" s="44">
        <v>15</v>
      </c>
      <c r="M9" s="44">
        <v>9</v>
      </c>
      <c r="N9" s="44">
        <v>12</v>
      </c>
      <c r="O9" s="44">
        <v>6</v>
      </c>
      <c r="P9" s="44">
        <v>0</v>
      </c>
      <c r="Q9" s="44">
        <v>12</v>
      </c>
      <c r="R9" s="44">
        <v>3</v>
      </c>
      <c r="S9" s="44">
        <v>25</v>
      </c>
      <c r="T9" s="44">
        <f t="shared" si="0"/>
        <v>100</v>
      </c>
      <c r="U9" s="53">
        <f t="shared" si="1"/>
        <v>83.333333333333343</v>
      </c>
      <c r="V9" s="47" t="s">
        <v>287</v>
      </c>
    </row>
    <row r="10" spans="1:22" ht="15" customHeight="1" x14ac:dyDescent="0.25">
      <c r="A10" s="42">
        <v>4</v>
      </c>
      <c r="B10" s="46" t="s">
        <v>423</v>
      </c>
      <c r="C10" s="46" t="s">
        <v>136</v>
      </c>
      <c r="D10" s="46" t="s">
        <v>66</v>
      </c>
      <c r="E10" s="42" t="s">
        <v>19</v>
      </c>
      <c r="F10" s="48">
        <v>38640</v>
      </c>
      <c r="G10" s="42" t="s">
        <v>123</v>
      </c>
      <c r="H10" s="42" t="s">
        <v>384</v>
      </c>
      <c r="I10" s="44" t="s">
        <v>600</v>
      </c>
      <c r="J10" s="44">
        <v>5</v>
      </c>
      <c r="K10" s="44">
        <v>9</v>
      </c>
      <c r="L10" s="44">
        <v>15</v>
      </c>
      <c r="M10" s="44">
        <v>7</v>
      </c>
      <c r="N10" s="44">
        <v>7</v>
      </c>
      <c r="O10" s="44">
        <v>5</v>
      </c>
      <c r="P10" s="44">
        <v>0</v>
      </c>
      <c r="Q10" s="44">
        <v>14</v>
      </c>
      <c r="R10" s="44">
        <v>3</v>
      </c>
      <c r="S10" s="44">
        <v>25</v>
      </c>
      <c r="T10" s="44">
        <f t="shared" si="0"/>
        <v>90</v>
      </c>
      <c r="U10" s="53">
        <f t="shared" si="1"/>
        <v>75</v>
      </c>
      <c r="V10" s="47" t="s">
        <v>380</v>
      </c>
    </row>
    <row r="11" spans="1:22" ht="15" customHeight="1" x14ac:dyDescent="0.25">
      <c r="A11" s="42">
        <v>5</v>
      </c>
      <c r="B11" s="42" t="s">
        <v>388</v>
      </c>
      <c r="C11" s="42" t="s">
        <v>389</v>
      </c>
      <c r="D11" s="42" t="s">
        <v>390</v>
      </c>
      <c r="E11" s="42" t="s">
        <v>16</v>
      </c>
      <c r="F11" s="43">
        <v>38413</v>
      </c>
      <c r="G11" s="42" t="s">
        <v>43</v>
      </c>
      <c r="H11" s="42" t="s">
        <v>384</v>
      </c>
      <c r="I11" s="44" t="s">
        <v>600</v>
      </c>
      <c r="J11" s="44">
        <v>10</v>
      </c>
      <c r="K11" s="44">
        <v>0</v>
      </c>
      <c r="L11" s="44">
        <v>15</v>
      </c>
      <c r="M11" s="44">
        <v>9</v>
      </c>
      <c r="N11" s="44">
        <v>7</v>
      </c>
      <c r="O11" s="44">
        <v>2</v>
      </c>
      <c r="P11" s="44">
        <v>3</v>
      </c>
      <c r="Q11" s="44">
        <v>14</v>
      </c>
      <c r="R11" s="44">
        <v>6</v>
      </c>
      <c r="S11" s="44">
        <v>20</v>
      </c>
      <c r="T11" s="44">
        <f t="shared" si="0"/>
        <v>86</v>
      </c>
      <c r="U11" s="53">
        <f t="shared" si="1"/>
        <v>71.666666666666671</v>
      </c>
      <c r="V11" s="47" t="s">
        <v>176</v>
      </c>
    </row>
    <row r="12" spans="1:22" ht="15" customHeight="1" x14ac:dyDescent="0.25">
      <c r="A12" s="42">
        <v>6</v>
      </c>
      <c r="B12" s="42" t="s">
        <v>414</v>
      </c>
      <c r="C12" s="42" t="s">
        <v>99</v>
      </c>
      <c r="D12" s="42" t="s">
        <v>92</v>
      </c>
      <c r="E12" s="42" t="s">
        <v>19</v>
      </c>
      <c r="F12" s="43">
        <v>38505</v>
      </c>
      <c r="G12" s="42" t="s">
        <v>87</v>
      </c>
      <c r="H12" s="42" t="s">
        <v>384</v>
      </c>
      <c r="I12" s="44" t="s">
        <v>600</v>
      </c>
      <c r="J12" s="44">
        <v>8</v>
      </c>
      <c r="K12" s="44">
        <v>3</v>
      </c>
      <c r="L12" s="44">
        <v>15</v>
      </c>
      <c r="M12" s="44">
        <v>4</v>
      </c>
      <c r="N12" s="44">
        <v>7</v>
      </c>
      <c r="O12" s="44">
        <v>2</v>
      </c>
      <c r="P12" s="44">
        <v>2</v>
      </c>
      <c r="Q12" s="44">
        <v>10</v>
      </c>
      <c r="R12" s="44">
        <v>6</v>
      </c>
      <c r="S12" s="44">
        <v>20</v>
      </c>
      <c r="T12" s="44">
        <f t="shared" si="0"/>
        <v>77</v>
      </c>
      <c r="U12" s="53">
        <f t="shared" si="1"/>
        <v>64.166666666666671</v>
      </c>
      <c r="V12" s="45" t="s">
        <v>466</v>
      </c>
    </row>
    <row r="13" spans="1:22" ht="15" customHeight="1" x14ac:dyDescent="0.25">
      <c r="A13" s="42">
        <v>7</v>
      </c>
      <c r="B13" s="46" t="s">
        <v>460</v>
      </c>
      <c r="C13" s="46" t="s">
        <v>461</v>
      </c>
      <c r="D13" s="46" t="s">
        <v>462</v>
      </c>
      <c r="E13" s="42" t="s">
        <v>16</v>
      </c>
      <c r="F13" s="48">
        <v>38797</v>
      </c>
      <c r="G13" s="42" t="s">
        <v>162</v>
      </c>
      <c r="H13" s="42" t="s">
        <v>384</v>
      </c>
      <c r="I13" s="44" t="s">
        <v>600</v>
      </c>
      <c r="J13" s="44">
        <v>7</v>
      </c>
      <c r="K13" s="44">
        <v>9</v>
      </c>
      <c r="L13" s="44">
        <v>15</v>
      </c>
      <c r="M13" s="44">
        <v>6</v>
      </c>
      <c r="N13" s="44">
        <v>7</v>
      </c>
      <c r="O13" s="44">
        <v>0</v>
      </c>
      <c r="P13" s="44">
        <v>9</v>
      </c>
      <c r="Q13" s="44">
        <v>5</v>
      </c>
      <c r="R13" s="44">
        <v>6</v>
      </c>
      <c r="S13" s="44">
        <v>12</v>
      </c>
      <c r="T13" s="44">
        <f t="shared" si="0"/>
        <v>76</v>
      </c>
      <c r="U13" s="53">
        <f t="shared" si="1"/>
        <v>63.333333333333329</v>
      </c>
      <c r="V13" s="47" t="s">
        <v>287</v>
      </c>
    </row>
    <row r="14" spans="1:22" ht="15" customHeight="1" x14ac:dyDescent="0.25">
      <c r="A14" s="42">
        <v>8</v>
      </c>
      <c r="B14" s="42" t="s">
        <v>256</v>
      </c>
      <c r="C14" s="42" t="s">
        <v>238</v>
      </c>
      <c r="D14" s="42" t="s">
        <v>267</v>
      </c>
      <c r="E14" s="42" t="s">
        <v>19</v>
      </c>
      <c r="F14" s="43">
        <v>38810</v>
      </c>
      <c r="G14" s="42" t="s">
        <v>43</v>
      </c>
      <c r="H14" s="42" t="s">
        <v>384</v>
      </c>
      <c r="I14" s="44" t="s">
        <v>600</v>
      </c>
      <c r="J14" s="44">
        <v>8</v>
      </c>
      <c r="K14" s="44">
        <v>10</v>
      </c>
      <c r="L14" s="44">
        <v>0</v>
      </c>
      <c r="M14" s="44">
        <v>9</v>
      </c>
      <c r="N14" s="44">
        <v>0</v>
      </c>
      <c r="O14" s="44">
        <v>0</v>
      </c>
      <c r="P14" s="44">
        <v>9</v>
      </c>
      <c r="Q14" s="44">
        <v>5</v>
      </c>
      <c r="R14" s="44">
        <v>6</v>
      </c>
      <c r="S14" s="44">
        <v>25</v>
      </c>
      <c r="T14" s="44">
        <f t="shared" si="0"/>
        <v>72</v>
      </c>
      <c r="U14" s="53">
        <f t="shared" si="1"/>
        <v>60</v>
      </c>
      <c r="V14" s="47" t="s">
        <v>176</v>
      </c>
    </row>
    <row r="15" spans="1:22" ht="15" customHeight="1" x14ac:dyDescent="0.25">
      <c r="A15" s="42">
        <v>9</v>
      </c>
      <c r="B15" s="46" t="s">
        <v>256</v>
      </c>
      <c r="C15" s="46" t="s">
        <v>424</v>
      </c>
      <c r="D15" s="46" t="s">
        <v>425</v>
      </c>
      <c r="E15" s="42" t="s">
        <v>19</v>
      </c>
      <c r="F15" s="43">
        <v>38489</v>
      </c>
      <c r="G15" s="42" t="s">
        <v>132</v>
      </c>
      <c r="H15" s="42" t="s">
        <v>384</v>
      </c>
      <c r="I15" s="44" t="s">
        <v>600</v>
      </c>
      <c r="J15" s="44">
        <v>7</v>
      </c>
      <c r="K15" s="44">
        <v>6</v>
      </c>
      <c r="L15" s="44">
        <v>15</v>
      </c>
      <c r="M15" s="44">
        <v>6</v>
      </c>
      <c r="N15" s="44">
        <v>7</v>
      </c>
      <c r="O15" s="44">
        <v>0</v>
      </c>
      <c r="P15" s="44">
        <v>8</v>
      </c>
      <c r="Q15" s="44">
        <v>3</v>
      </c>
      <c r="R15" s="44">
        <v>3</v>
      </c>
      <c r="S15" s="44">
        <v>17</v>
      </c>
      <c r="T15" s="44">
        <f t="shared" si="0"/>
        <v>72</v>
      </c>
      <c r="U15" s="53">
        <f t="shared" si="1"/>
        <v>60</v>
      </c>
      <c r="V15" s="47" t="s">
        <v>467</v>
      </c>
    </row>
    <row r="16" spans="1:22" ht="15" customHeight="1" x14ac:dyDescent="0.25">
      <c r="A16" s="42">
        <v>10</v>
      </c>
      <c r="B16" s="46" t="s">
        <v>410</v>
      </c>
      <c r="C16" s="46" t="s">
        <v>85</v>
      </c>
      <c r="D16" s="46" t="s">
        <v>411</v>
      </c>
      <c r="E16" s="42" t="s">
        <v>16</v>
      </c>
      <c r="F16" s="43">
        <v>38441</v>
      </c>
      <c r="G16" s="42" t="s">
        <v>87</v>
      </c>
      <c r="H16" s="42" t="s">
        <v>384</v>
      </c>
      <c r="I16" s="44" t="s">
        <v>600</v>
      </c>
      <c r="J16" s="44">
        <v>8</v>
      </c>
      <c r="K16" s="44">
        <v>9</v>
      </c>
      <c r="L16" s="44">
        <v>15</v>
      </c>
      <c r="M16" s="44">
        <v>4</v>
      </c>
      <c r="N16" s="44">
        <v>6</v>
      </c>
      <c r="O16" s="44">
        <v>0</v>
      </c>
      <c r="P16" s="44">
        <v>6</v>
      </c>
      <c r="Q16" s="44">
        <v>8</v>
      </c>
      <c r="R16" s="44">
        <v>3</v>
      </c>
      <c r="S16" s="44">
        <v>12</v>
      </c>
      <c r="T16" s="44">
        <f t="shared" si="0"/>
        <v>71</v>
      </c>
      <c r="U16" s="53">
        <f t="shared" si="1"/>
        <v>59.166666666666664</v>
      </c>
      <c r="V16" s="47" t="s">
        <v>466</v>
      </c>
    </row>
    <row r="17" spans="1:22" ht="15" customHeight="1" x14ac:dyDescent="0.25">
      <c r="A17" s="42">
        <v>11</v>
      </c>
      <c r="B17" s="46" t="s">
        <v>436</v>
      </c>
      <c r="C17" s="46" t="s">
        <v>437</v>
      </c>
      <c r="D17" s="46" t="s">
        <v>148</v>
      </c>
      <c r="E17" s="42" t="s">
        <v>19</v>
      </c>
      <c r="F17" s="43">
        <v>38496</v>
      </c>
      <c r="G17" s="46" t="s">
        <v>138</v>
      </c>
      <c r="H17" s="42" t="s">
        <v>384</v>
      </c>
      <c r="I17" s="44" t="s">
        <v>600</v>
      </c>
      <c r="J17" s="44">
        <v>7</v>
      </c>
      <c r="K17" s="44">
        <v>9</v>
      </c>
      <c r="L17" s="44">
        <v>13</v>
      </c>
      <c r="M17" s="44">
        <v>3</v>
      </c>
      <c r="N17" s="44">
        <v>7</v>
      </c>
      <c r="O17" s="44">
        <v>2</v>
      </c>
      <c r="P17" s="44">
        <v>6</v>
      </c>
      <c r="Q17" s="44">
        <v>5</v>
      </c>
      <c r="R17" s="44">
        <v>3</v>
      </c>
      <c r="S17" s="44">
        <v>15</v>
      </c>
      <c r="T17" s="44">
        <f t="shared" si="0"/>
        <v>70</v>
      </c>
      <c r="U17" s="53">
        <f t="shared" si="1"/>
        <v>58.333333333333336</v>
      </c>
      <c r="V17" s="47" t="s">
        <v>592</v>
      </c>
    </row>
    <row r="18" spans="1:22" ht="15" customHeight="1" x14ac:dyDescent="0.25">
      <c r="A18" s="42">
        <v>12</v>
      </c>
      <c r="B18" s="46" t="s">
        <v>452</v>
      </c>
      <c r="C18" s="46" t="s">
        <v>453</v>
      </c>
      <c r="D18" s="46" t="s">
        <v>390</v>
      </c>
      <c r="E18" s="42" t="s">
        <v>16</v>
      </c>
      <c r="F18" s="48">
        <v>38594</v>
      </c>
      <c r="G18" s="42" t="s">
        <v>162</v>
      </c>
      <c r="H18" s="42" t="s">
        <v>384</v>
      </c>
      <c r="I18" s="44" t="s">
        <v>600</v>
      </c>
      <c r="J18" s="44">
        <v>7</v>
      </c>
      <c r="K18" s="44">
        <v>9</v>
      </c>
      <c r="L18" s="44">
        <v>15</v>
      </c>
      <c r="M18" s="44">
        <v>6</v>
      </c>
      <c r="N18" s="44">
        <v>9</v>
      </c>
      <c r="O18" s="44">
        <v>0</v>
      </c>
      <c r="P18" s="44">
        <v>0</v>
      </c>
      <c r="Q18" s="44">
        <v>10</v>
      </c>
      <c r="R18" s="44">
        <v>6</v>
      </c>
      <c r="S18" s="44">
        <v>5</v>
      </c>
      <c r="T18" s="44">
        <f t="shared" si="0"/>
        <v>67</v>
      </c>
      <c r="U18" s="53">
        <f t="shared" si="1"/>
        <v>55.833333333333336</v>
      </c>
      <c r="V18" s="47" t="s">
        <v>289</v>
      </c>
    </row>
    <row r="19" spans="1:22" ht="15" customHeight="1" x14ac:dyDescent="0.25">
      <c r="A19" s="42">
        <v>13</v>
      </c>
      <c r="B19" s="46" t="s">
        <v>464</v>
      </c>
      <c r="C19" s="46" t="s">
        <v>204</v>
      </c>
      <c r="D19" s="46" t="s">
        <v>405</v>
      </c>
      <c r="E19" s="42" t="s">
        <v>16</v>
      </c>
      <c r="F19" s="43">
        <v>38525</v>
      </c>
      <c r="G19" s="46" t="s">
        <v>275</v>
      </c>
      <c r="H19" s="42" t="s">
        <v>384</v>
      </c>
      <c r="I19" s="44" t="s">
        <v>600</v>
      </c>
      <c r="J19" s="44">
        <v>8</v>
      </c>
      <c r="K19" s="44">
        <v>4</v>
      </c>
      <c r="L19" s="44">
        <v>15</v>
      </c>
      <c r="M19" s="44">
        <v>10</v>
      </c>
      <c r="N19" s="44">
        <v>3</v>
      </c>
      <c r="O19" s="44">
        <v>0</v>
      </c>
      <c r="P19" s="44">
        <v>2</v>
      </c>
      <c r="Q19" s="44">
        <v>10</v>
      </c>
      <c r="R19" s="44">
        <v>0</v>
      </c>
      <c r="S19" s="44">
        <v>15</v>
      </c>
      <c r="T19" s="44">
        <f t="shared" si="0"/>
        <v>67</v>
      </c>
      <c r="U19" s="53">
        <f t="shared" si="1"/>
        <v>55.833333333333336</v>
      </c>
      <c r="V19" s="47" t="s">
        <v>290</v>
      </c>
    </row>
    <row r="20" spans="1:22" ht="15" customHeight="1" x14ac:dyDescent="0.25">
      <c r="A20" s="42">
        <v>14</v>
      </c>
      <c r="B20" s="42" t="s">
        <v>385</v>
      </c>
      <c r="C20" s="42" t="s">
        <v>293</v>
      </c>
      <c r="D20" s="42" t="s">
        <v>415</v>
      </c>
      <c r="E20" s="42" t="s">
        <v>19</v>
      </c>
      <c r="F20" s="43">
        <v>38685</v>
      </c>
      <c r="G20" s="42" t="s">
        <v>87</v>
      </c>
      <c r="H20" s="42" t="s">
        <v>384</v>
      </c>
      <c r="I20" s="44" t="s">
        <v>600</v>
      </c>
      <c r="J20" s="44">
        <v>9</v>
      </c>
      <c r="K20" s="44">
        <v>8</v>
      </c>
      <c r="L20" s="44">
        <v>15</v>
      </c>
      <c r="M20" s="44">
        <v>0</v>
      </c>
      <c r="N20" s="44">
        <v>3</v>
      </c>
      <c r="O20" s="44">
        <v>0</v>
      </c>
      <c r="P20" s="44">
        <v>9</v>
      </c>
      <c r="Q20" s="44">
        <v>0</v>
      </c>
      <c r="R20" s="44">
        <v>6</v>
      </c>
      <c r="S20" s="44">
        <v>15</v>
      </c>
      <c r="T20" s="44">
        <f t="shared" si="0"/>
        <v>65</v>
      </c>
      <c r="U20" s="53">
        <f t="shared" si="1"/>
        <v>54.166666666666664</v>
      </c>
      <c r="V20" s="45" t="s">
        <v>466</v>
      </c>
    </row>
    <row r="21" spans="1:22" ht="15" customHeight="1" x14ac:dyDescent="0.25">
      <c r="A21" s="42">
        <v>15</v>
      </c>
      <c r="B21" s="46" t="s">
        <v>446</v>
      </c>
      <c r="C21" s="46" t="s">
        <v>99</v>
      </c>
      <c r="D21" s="46" t="s">
        <v>92</v>
      </c>
      <c r="E21" s="42" t="s">
        <v>19</v>
      </c>
      <c r="F21" s="48">
        <v>38575</v>
      </c>
      <c r="G21" s="42" t="s">
        <v>162</v>
      </c>
      <c r="H21" s="42" t="s">
        <v>384</v>
      </c>
      <c r="I21" s="44" t="s">
        <v>600</v>
      </c>
      <c r="J21" s="44">
        <v>6</v>
      </c>
      <c r="K21" s="44">
        <v>9</v>
      </c>
      <c r="L21" s="44">
        <v>15</v>
      </c>
      <c r="M21" s="44">
        <v>0</v>
      </c>
      <c r="N21" s="44">
        <v>6</v>
      </c>
      <c r="O21" s="44">
        <v>0</v>
      </c>
      <c r="P21" s="44">
        <v>3</v>
      </c>
      <c r="Q21" s="44">
        <v>2</v>
      </c>
      <c r="R21" s="44">
        <v>6</v>
      </c>
      <c r="S21" s="44">
        <v>18</v>
      </c>
      <c r="T21" s="44">
        <f t="shared" si="0"/>
        <v>65</v>
      </c>
      <c r="U21" s="53">
        <f t="shared" si="1"/>
        <v>54.166666666666664</v>
      </c>
      <c r="V21" s="47" t="s">
        <v>287</v>
      </c>
    </row>
    <row r="22" spans="1:22" ht="15" customHeight="1" x14ac:dyDescent="0.25">
      <c r="A22" s="4">
        <v>16</v>
      </c>
      <c r="B22" s="5" t="s">
        <v>386</v>
      </c>
      <c r="C22" s="5" t="s">
        <v>216</v>
      </c>
      <c r="D22" s="5" t="s">
        <v>387</v>
      </c>
      <c r="E22" s="4" t="s">
        <v>19</v>
      </c>
      <c r="F22" s="9">
        <v>38804</v>
      </c>
      <c r="G22" s="4" t="s">
        <v>43</v>
      </c>
      <c r="H22" s="4" t="s">
        <v>384</v>
      </c>
      <c r="I22" s="7"/>
      <c r="J22" s="7">
        <v>6</v>
      </c>
      <c r="K22" s="7">
        <v>9</v>
      </c>
      <c r="L22" s="7">
        <v>10</v>
      </c>
      <c r="M22" s="7">
        <v>0</v>
      </c>
      <c r="N22" s="7">
        <v>6</v>
      </c>
      <c r="O22" s="7">
        <v>5</v>
      </c>
      <c r="P22" s="7">
        <v>3</v>
      </c>
      <c r="Q22" s="7">
        <v>10</v>
      </c>
      <c r="R22" s="7">
        <v>0</v>
      </c>
      <c r="S22" s="7">
        <v>15</v>
      </c>
      <c r="T22" s="7">
        <f t="shared" si="0"/>
        <v>64</v>
      </c>
      <c r="U22" s="41">
        <f t="shared" si="1"/>
        <v>53.333333333333336</v>
      </c>
      <c r="V22" s="18" t="s">
        <v>176</v>
      </c>
    </row>
    <row r="23" spans="1:22" ht="15" customHeight="1" x14ac:dyDescent="0.25">
      <c r="A23" s="4">
        <v>17</v>
      </c>
      <c r="B23" s="5" t="s">
        <v>334</v>
      </c>
      <c r="C23" s="5" t="s">
        <v>435</v>
      </c>
      <c r="D23" s="5" t="s">
        <v>299</v>
      </c>
      <c r="E23" s="4" t="s">
        <v>16</v>
      </c>
      <c r="F23" s="9">
        <v>38811</v>
      </c>
      <c r="G23" s="5" t="s">
        <v>138</v>
      </c>
      <c r="H23" s="4" t="s">
        <v>384</v>
      </c>
      <c r="I23" s="7"/>
      <c r="J23" s="7">
        <v>8</v>
      </c>
      <c r="K23" s="7">
        <v>0</v>
      </c>
      <c r="L23" s="7">
        <v>15</v>
      </c>
      <c r="M23" s="7">
        <v>0</v>
      </c>
      <c r="N23" s="7">
        <v>11</v>
      </c>
      <c r="O23" s="7">
        <v>0</v>
      </c>
      <c r="P23" s="7">
        <v>9</v>
      </c>
      <c r="Q23" s="7">
        <v>3</v>
      </c>
      <c r="R23" s="7">
        <v>0</v>
      </c>
      <c r="S23" s="7">
        <v>15</v>
      </c>
      <c r="T23" s="7">
        <f t="shared" si="0"/>
        <v>61</v>
      </c>
      <c r="U23" s="41">
        <f t="shared" si="1"/>
        <v>50.833333333333329</v>
      </c>
      <c r="V23" s="18" t="s">
        <v>592</v>
      </c>
    </row>
    <row r="24" spans="1:22" ht="15" customHeight="1" x14ac:dyDescent="0.25">
      <c r="A24" s="4">
        <v>18</v>
      </c>
      <c r="B24" s="5" t="s">
        <v>440</v>
      </c>
      <c r="C24" s="5" t="s">
        <v>41</v>
      </c>
      <c r="D24" s="5" t="s">
        <v>58</v>
      </c>
      <c r="E24" s="4" t="s">
        <v>19</v>
      </c>
      <c r="F24" s="9">
        <v>38441</v>
      </c>
      <c r="G24" s="4" t="s">
        <v>144</v>
      </c>
      <c r="H24" s="4" t="s">
        <v>384</v>
      </c>
      <c r="I24" s="7"/>
      <c r="J24" s="7">
        <v>6</v>
      </c>
      <c r="K24" s="7">
        <v>1</v>
      </c>
      <c r="L24" s="7">
        <v>12</v>
      </c>
      <c r="M24" s="7">
        <v>0</v>
      </c>
      <c r="N24" s="7">
        <v>4</v>
      </c>
      <c r="O24" s="7">
        <v>0</v>
      </c>
      <c r="P24" s="7">
        <v>9</v>
      </c>
      <c r="Q24" s="7">
        <v>4</v>
      </c>
      <c r="R24" s="7">
        <v>6</v>
      </c>
      <c r="S24" s="7">
        <v>17</v>
      </c>
      <c r="T24" s="7">
        <f t="shared" si="0"/>
        <v>59</v>
      </c>
      <c r="U24" s="41">
        <f t="shared" si="1"/>
        <v>49.166666666666664</v>
      </c>
      <c r="V24" s="18" t="s">
        <v>285</v>
      </c>
    </row>
    <row r="25" spans="1:22" ht="15" customHeight="1" x14ac:dyDescent="0.25">
      <c r="A25" s="4">
        <v>19</v>
      </c>
      <c r="B25" s="5" t="s">
        <v>439</v>
      </c>
      <c r="C25" s="5" t="s">
        <v>85</v>
      </c>
      <c r="D25" s="5" t="s">
        <v>55</v>
      </c>
      <c r="E25" s="4" t="s">
        <v>16</v>
      </c>
      <c r="F25" s="6">
        <v>38620</v>
      </c>
      <c r="G25" s="4" t="s">
        <v>144</v>
      </c>
      <c r="H25" s="4" t="s">
        <v>384</v>
      </c>
      <c r="I25" s="7"/>
      <c r="J25" s="7">
        <v>7</v>
      </c>
      <c r="K25" s="7">
        <v>0</v>
      </c>
      <c r="L25" s="7">
        <v>10</v>
      </c>
      <c r="M25" s="7">
        <v>0</v>
      </c>
      <c r="N25" s="7">
        <v>7</v>
      </c>
      <c r="O25" s="7">
        <v>4</v>
      </c>
      <c r="P25" s="7">
        <v>9</v>
      </c>
      <c r="Q25" s="7">
        <v>0</v>
      </c>
      <c r="R25" s="7">
        <v>0</v>
      </c>
      <c r="S25" s="7">
        <v>21</v>
      </c>
      <c r="T25" s="7">
        <f t="shared" si="0"/>
        <v>58</v>
      </c>
      <c r="U25" s="41">
        <f t="shared" si="1"/>
        <v>48.333333333333336</v>
      </c>
      <c r="V25" s="18" t="s">
        <v>285</v>
      </c>
    </row>
    <row r="26" spans="1:22" ht="15" customHeight="1" x14ac:dyDescent="0.25">
      <c r="A26" s="4">
        <v>20</v>
      </c>
      <c r="B26" s="5" t="s">
        <v>420</v>
      </c>
      <c r="C26" s="5" t="s">
        <v>136</v>
      </c>
      <c r="D26" s="5" t="s">
        <v>58</v>
      </c>
      <c r="E26" s="4" t="s">
        <v>19</v>
      </c>
      <c r="F26" s="9">
        <v>38673</v>
      </c>
      <c r="G26" s="4" t="s">
        <v>226</v>
      </c>
      <c r="H26" s="4" t="s">
        <v>384</v>
      </c>
      <c r="I26" s="7"/>
      <c r="J26" s="7">
        <v>7</v>
      </c>
      <c r="K26" s="7">
        <v>1</v>
      </c>
      <c r="L26" s="7">
        <v>15</v>
      </c>
      <c r="M26" s="7">
        <v>0</v>
      </c>
      <c r="N26" s="7">
        <v>8</v>
      </c>
      <c r="O26" s="7">
        <v>5</v>
      </c>
      <c r="P26" s="7">
        <v>0</v>
      </c>
      <c r="Q26" s="7">
        <v>10</v>
      </c>
      <c r="R26" s="7">
        <v>0</v>
      </c>
      <c r="S26" s="7">
        <v>10</v>
      </c>
      <c r="T26" s="7">
        <f t="shared" si="0"/>
        <v>56</v>
      </c>
      <c r="U26" s="41">
        <f t="shared" si="1"/>
        <v>46.666666666666664</v>
      </c>
      <c r="V26" s="18" t="s">
        <v>283</v>
      </c>
    </row>
    <row r="27" spans="1:22" ht="15" customHeight="1" x14ac:dyDescent="0.25">
      <c r="A27" s="4">
        <v>21</v>
      </c>
      <c r="B27" s="5" t="s">
        <v>459</v>
      </c>
      <c r="C27" s="5" t="s">
        <v>293</v>
      </c>
      <c r="D27" s="5" t="s">
        <v>368</v>
      </c>
      <c r="E27" s="4" t="s">
        <v>19</v>
      </c>
      <c r="F27" s="6">
        <v>38692</v>
      </c>
      <c r="G27" s="4" t="s">
        <v>162</v>
      </c>
      <c r="H27" s="4" t="s">
        <v>384</v>
      </c>
      <c r="I27" s="7"/>
      <c r="J27" s="7">
        <v>9</v>
      </c>
      <c r="K27" s="7">
        <v>9</v>
      </c>
      <c r="L27" s="7">
        <v>10</v>
      </c>
      <c r="M27" s="7">
        <v>6</v>
      </c>
      <c r="N27" s="7">
        <v>0</v>
      </c>
      <c r="O27" s="7">
        <v>5</v>
      </c>
      <c r="P27" s="7">
        <v>8</v>
      </c>
      <c r="Q27" s="7">
        <v>8</v>
      </c>
      <c r="R27" s="7">
        <v>0</v>
      </c>
      <c r="S27" s="7">
        <v>0</v>
      </c>
      <c r="T27" s="7">
        <f t="shared" si="0"/>
        <v>55</v>
      </c>
      <c r="U27" s="41">
        <f t="shared" si="1"/>
        <v>45.833333333333329</v>
      </c>
      <c r="V27" s="18" t="s">
        <v>287</v>
      </c>
    </row>
    <row r="28" spans="1:22" ht="15" customHeight="1" x14ac:dyDescent="0.25">
      <c r="A28" s="4">
        <v>22</v>
      </c>
      <c r="B28" s="5" t="s">
        <v>385</v>
      </c>
      <c r="C28" s="5" t="s">
        <v>77</v>
      </c>
      <c r="D28" s="5" t="s">
        <v>233</v>
      </c>
      <c r="E28" s="4" t="s">
        <v>19</v>
      </c>
      <c r="F28" s="9">
        <v>38734</v>
      </c>
      <c r="G28" s="5" t="s">
        <v>17</v>
      </c>
      <c r="H28" s="4" t="s">
        <v>384</v>
      </c>
      <c r="I28" s="7"/>
      <c r="J28" s="7">
        <v>6</v>
      </c>
      <c r="K28" s="7">
        <v>9</v>
      </c>
      <c r="L28" s="7">
        <v>12</v>
      </c>
      <c r="M28" s="7">
        <v>3</v>
      </c>
      <c r="N28" s="7">
        <v>2</v>
      </c>
      <c r="O28" s="7">
        <v>0</v>
      </c>
      <c r="P28" s="7">
        <v>3</v>
      </c>
      <c r="Q28" s="7">
        <v>4</v>
      </c>
      <c r="R28" s="7">
        <v>3</v>
      </c>
      <c r="S28" s="7">
        <v>12</v>
      </c>
      <c r="T28" s="7">
        <f t="shared" si="0"/>
        <v>54</v>
      </c>
      <c r="U28" s="41">
        <f t="shared" si="1"/>
        <v>45</v>
      </c>
      <c r="V28" s="18" t="s">
        <v>174</v>
      </c>
    </row>
    <row r="29" spans="1:22" ht="15" customHeight="1" x14ac:dyDescent="0.25">
      <c r="A29" s="4">
        <v>23</v>
      </c>
      <c r="B29" s="5" t="s">
        <v>13</v>
      </c>
      <c r="C29" s="5" t="s">
        <v>445</v>
      </c>
      <c r="D29" s="5" t="s">
        <v>191</v>
      </c>
      <c r="E29" s="4" t="s">
        <v>16</v>
      </c>
      <c r="F29" s="6">
        <v>38596</v>
      </c>
      <c r="G29" s="4" t="s">
        <v>162</v>
      </c>
      <c r="H29" s="4" t="s">
        <v>384</v>
      </c>
      <c r="I29" s="7"/>
      <c r="J29" s="7">
        <v>7</v>
      </c>
      <c r="K29" s="7">
        <v>9</v>
      </c>
      <c r="L29" s="7">
        <v>7</v>
      </c>
      <c r="M29" s="7">
        <v>0</v>
      </c>
      <c r="N29" s="7">
        <v>5</v>
      </c>
      <c r="O29" s="7">
        <v>0</v>
      </c>
      <c r="P29" s="7">
        <v>9</v>
      </c>
      <c r="Q29" s="7">
        <v>0</v>
      </c>
      <c r="R29" s="7">
        <v>0</v>
      </c>
      <c r="S29" s="7">
        <v>15</v>
      </c>
      <c r="T29" s="7">
        <f t="shared" si="0"/>
        <v>52</v>
      </c>
      <c r="U29" s="41">
        <f t="shared" si="1"/>
        <v>43.333333333333336</v>
      </c>
      <c r="V29" s="18" t="s">
        <v>287</v>
      </c>
    </row>
    <row r="30" spans="1:22" ht="15" customHeight="1" x14ac:dyDescent="0.25">
      <c r="A30" s="4">
        <v>24</v>
      </c>
      <c r="B30" s="5" t="s">
        <v>409</v>
      </c>
      <c r="C30" s="5" t="s">
        <v>371</v>
      </c>
      <c r="D30" s="5" t="s">
        <v>508</v>
      </c>
      <c r="E30" s="4" t="s">
        <v>16</v>
      </c>
      <c r="F30" s="9">
        <v>38657</v>
      </c>
      <c r="G30" s="4" t="s">
        <v>87</v>
      </c>
      <c r="H30" s="4" t="s">
        <v>384</v>
      </c>
      <c r="I30" s="7"/>
      <c r="J30" s="7">
        <v>10</v>
      </c>
      <c r="K30" s="7">
        <v>0</v>
      </c>
      <c r="L30" s="7">
        <v>15</v>
      </c>
      <c r="M30" s="7">
        <v>0</v>
      </c>
      <c r="N30" s="7">
        <v>12</v>
      </c>
      <c r="O30" s="7">
        <v>0</v>
      </c>
      <c r="P30" s="7">
        <v>9</v>
      </c>
      <c r="Q30" s="7">
        <v>0</v>
      </c>
      <c r="R30" s="7">
        <v>0</v>
      </c>
      <c r="S30" s="7">
        <v>5</v>
      </c>
      <c r="T30" s="7">
        <f t="shared" si="0"/>
        <v>51</v>
      </c>
      <c r="U30" s="41">
        <f t="shared" si="1"/>
        <v>42.5</v>
      </c>
      <c r="V30" s="18" t="s">
        <v>466</v>
      </c>
    </row>
    <row r="31" spans="1:22" ht="15" customHeight="1" x14ac:dyDescent="0.25">
      <c r="A31" s="4">
        <v>25</v>
      </c>
      <c r="B31" s="5" t="s">
        <v>404</v>
      </c>
      <c r="C31" s="5" t="s">
        <v>225</v>
      </c>
      <c r="D31" s="5" t="s">
        <v>405</v>
      </c>
      <c r="E31" s="4" t="s">
        <v>16</v>
      </c>
      <c r="F31" s="6">
        <v>38617</v>
      </c>
      <c r="G31" s="5" t="s">
        <v>215</v>
      </c>
      <c r="H31" s="4" t="s">
        <v>384</v>
      </c>
      <c r="I31" s="7"/>
      <c r="J31" s="7">
        <v>6</v>
      </c>
      <c r="K31" s="7">
        <v>0</v>
      </c>
      <c r="L31" s="7">
        <v>15</v>
      </c>
      <c r="M31" s="7">
        <v>3</v>
      </c>
      <c r="N31" s="7">
        <v>0</v>
      </c>
      <c r="O31" s="7">
        <v>0</v>
      </c>
      <c r="P31" s="7">
        <v>6</v>
      </c>
      <c r="Q31" s="7">
        <v>9</v>
      </c>
      <c r="R31" s="7">
        <v>0</v>
      </c>
      <c r="S31" s="7">
        <v>12</v>
      </c>
      <c r="T31" s="7">
        <f t="shared" si="0"/>
        <v>51</v>
      </c>
      <c r="U31" s="41">
        <f t="shared" si="1"/>
        <v>42.5</v>
      </c>
      <c r="V31" s="18" t="s">
        <v>281</v>
      </c>
    </row>
    <row r="32" spans="1:22" ht="15" customHeight="1" x14ac:dyDescent="0.25">
      <c r="A32" s="4">
        <v>26</v>
      </c>
      <c r="B32" s="5" t="s">
        <v>399</v>
      </c>
      <c r="C32" s="5" t="s">
        <v>400</v>
      </c>
      <c r="D32" s="5" t="s">
        <v>401</v>
      </c>
      <c r="E32" s="4" t="s">
        <v>16</v>
      </c>
      <c r="F32" s="9">
        <v>38638</v>
      </c>
      <c r="G32" s="5" t="s">
        <v>173</v>
      </c>
      <c r="H32" s="4" t="s">
        <v>384</v>
      </c>
      <c r="I32" s="7"/>
      <c r="J32" s="7">
        <v>6</v>
      </c>
      <c r="K32" s="7">
        <v>9</v>
      </c>
      <c r="L32" s="7">
        <v>7</v>
      </c>
      <c r="M32" s="7">
        <v>0</v>
      </c>
      <c r="N32" s="7">
        <v>4</v>
      </c>
      <c r="O32" s="7">
        <v>0</v>
      </c>
      <c r="P32" s="7">
        <v>8</v>
      </c>
      <c r="Q32" s="7">
        <v>0</v>
      </c>
      <c r="R32" s="7">
        <v>3</v>
      </c>
      <c r="S32" s="7">
        <v>13</v>
      </c>
      <c r="T32" s="7">
        <f t="shared" si="0"/>
        <v>50</v>
      </c>
      <c r="U32" s="41">
        <f t="shared" si="1"/>
        <v>41.666666666666671</v>
      </c>
      <c r="V32" s="18" t="s">
        <v>291</v>
      </c>
    </row>
    <row r="33" spans="1:22" ht="15" customHeight="1" x14ac:dyDescent="0.25">
      <c r="A33" s="4">
        <v>27</v>
      </c>
      <c r="B33" s="5" t="s">
        <v>463</v>
      </c>
      <c r="C33" s="5" t="s">
        <v>41</v>
      </c>
      <c r="D33" s="5" t="s">
        <v>61</v>
      </c>
      <c r="E33" s="4" t="s">
        <v>19</v>
      </c>
      <c r="F33" s="9">
        <v>38496</v>
      </c>
      <c r="G33" s="5" t="s">
        <v>275</v>
      </c>
      <c r="H33" s="4" t="s">
        <v>384</v>
      </c>
      <c r="I33" s="7"/>
      <c r="J33" s="7">
        <v>5</v>
      </c>
      <c r="K33" s="7">
        <v>0</v>
      </c>
      <c r="L33" s="7">
        <v>13</v>
      </c>
      <c r="M33" s="7">
        <v>0</v>
      </c>
      <c r="N33" s="7">
        <v>7</v>
      </c>
      <c r="O33" s="7">
        <v>0</v>
      </c>
      <c r="P33" s="7">
        <v>8</v>
      </c>
      <c r="Q33" s="7">
        <v>5</v>
      </c>
      <c r="R33" s="7">
        <v>0</v>
      </c>
      <c r="S33" s="7">
        <v>12</v>
      </c>
      <c r="T33" s="7">
        <f t="shared" si="0"/>
        <v>50</v>
      </c>
      <c r="U33" s="41">
        <f t="shared" si="1"/>
        <v>41.666666666666671</v>
      </c>
      <c r="V33" s="18" t="s">
        <v>290</v>
      </c>
    </row>
    <row r="34" spans="1:22" ht="15" customHeight="1" x14ac:dyDescent="0.25">
      <c r="A34" s="4">
        <v>28</v>
      </c>
      <c r="B34" s="5" t="s">
        <v>391</v>
      </c>
      <c r="C34" s="5" t="s">
        <v>166</v>
      </c>
      <c r="D34" s="5" t="s">
        <v>131</v>
      </c>
      <c r="E34" s="4" t="s">
        <v>16</v>
      </c>
      <c r="F34" s="9">
        <v>38471</v>
      </c>
      <c r="G34" s="4" t="s">
        <v>47</v>
      </c>
      <c r="H34" s="4" t="s">
        <v>384</v>
      </c>
      <c r="I34" s="7"/>
      <c r="J34" s="7">
        <v>5</v>
      </c>
      <c r="K34" s="7">
        <v>0</v>
      </c>
      <c r="L34" s="7">
        <v>13</v>
      </c>
      <c r="M34" s="7">
        <v>7</v>
      </c>
      <c r="N34" s="7">
        <v>14</v>
      </c>
      <c r="O34" s="7">
        <v>0</v>
      </c>
      <c r="P34" s="7">
        <v>0</v>
      </c>
      <c r="Q34" s="7">
        <v>10</v>
      </c>
      <c r="R34" s="7">
        <v>0</v>
      </c>
      <c r="S34" s="7">
        <v>0</v>
      </c>
      <c r="T34" s="7">
        <f t="shared" si="0"/>
        <v>49</v>
      </c>
      <c r="U34" s="41">
        <f t="shared" si="1"/>
        <v>40.833333333333336</v>
      </c>
      <c r="V34" s="18" t="s">
        <v>465</v>
      </c>
    </row>
    <row r="35" spans="1:22" ht="15" customHeight="1" x14ac:dyDescent="0.25">
      <c r="A35" s="4">
        <v>29</v>
      </c>
      <c r="B35" s="5" t="s">
        <v>416</v>
      </c>
      <c r="C35" s="5" t="s">
        <v>417</v>
      </c>
      <c r="D35" s="5" t="s">
        <v>26</v>
      </c>
      <c r="E35" s="4" t="s">
        <v>19</v>
      </c>
      <c r="F35" s="6">
        <v>38721</v>
      </c>
      <c r="G35" s="4" t="s">
        <v>108</v>
      </c>
      <c r="H35" s="4" t="s">
        <v>384</v>
      </c>
      <c r="I35" s="7"/>
      <c r="J35" s="7">
        <v>6</v>
      </c>
      <c r="K35" s="7">
        <v>9</v>
      </c>
      <c r="L35" s="7">
        <v>15</v>
      </c>
      <c r="M35" s="7">
        <v>6</v>
      </c>
      <c r="N35" s="7">
        <v>3</v>
      </c>
      <c r="O35" s="7">
        <v>0</v>
      </c>
      <c r="P35" s="7">
        <v>9</v>
      </c>
      <c r="Q35" s="7">
        <v>0</v>
      </c>
      <c r="R35" s="7">
        <v>0</v>
      </c>
      <c r="S35" s="7">
        <v>0</v>
      </c>
      <c r="T35" s="7">
        <f t="shared" si="0"/>
        <v>48</v>
      </c>
      <c r="U35" s="41">
        <f t="shared" si="1"/>
        <v>40</v>
      </c>
      <c r="V35" s="18" t="s">
        <v>378</v>
      </c>
    </row>
    <row r="36" spans="1:22" ht="15" customHeight="1" x14ac:dyDescent="0.25">
      <c r="A36" s="4">
        <v>30</v>
      </c>
      <c r="B36" s="5" t="s">
        <v>394</v>
      </c>
      <c r="C36" s="5" t="s">
        <v>395</v>
      </c>
      <c r="D36" s="5" t="s">
        <v>396</v>
      </c>
      <c r="E36" s="4" t="s">
        <v>16</v>
      </c>
      <c r="F36" s="9">
        <v>38531</v>
      </c>
      <c r="G36" s="4" t="s">
        <v>47</v>
      </c>
      <c r="H36" s="4" t="s">
        <v>384</v>
      </c>
      <c r="I36" s="7"/>
      <c r="J36" s="7">
        <v>7</v>
      </c>
      <c r="K36" s="7">
        <v>0</v>
      </c>
      <c r="L36" s="7">
        <v>7</v>
      </c>
      <c r="M36" s="7">
        <v>3</v>
      </c>
      <c r="N36" s="7">
        <v>5</v>
      </c>
      <c r="O36" s="7">
        <v>0</v>
      </c>
      <c r="P36" s="7">
        <v>9</v>
      </c>
      <c r="Q36" s="7">
        <v>4</v>
      </c>
      <c r="R36" s="7">
        <v>0</v>
      </c>
      <c r="S36" s="7">
        <v>13</v>
      </c>
      <c r="T36" s="7">
        <f t="shared" si="0"/>
        <v>48</v>
      </c>
      <c r="U36" s="41">
        <f t="shared" si="1"/>
        <v>40</v>
      </c>
      <c r="V36" s="18" t="s">
        <v>377</v>
      </c>
    </row>
    <row r="37" spans="1:22" ht="15" customHeight="1" x14ac:dyDescent="0.25">
      <c r="A37" s="4">
        <v>31</v>
      </c>
      <c r="B37" s="5" t="s">
        <v>434</v>
      </c>
      <c r="C37" s="5" t="s">
        <v>158</v>
      </c>
      <c r="D37" s="5" t="s">
        <v>34</v>
      </c>
      <c r="E37" s="4" t="s">
        <v>19</v>
      </c>
      <c r="F37" s="9">
        <v>38498</v>
      </c>
      <c r="G37" s="5" t="s">
        <v>138</v>
      </c>
      <c r="H37" s="4" t="s">
        <v>384</v>
      </c>
      <c r="I37" s="7"/>
      <c r="J37" s="7">
        <v>5</v>
      </c>
      <c r="K37" s="7">
        <v>0</v>
      </c>
      <c r="L37" s="7">
        <v>15</v>
      </c>
      <c r="M37" s="7">
        <v>1</v>
      </c>
      <c r="N37" s="7">
        <v>12</v>
      </c>
      <c r="O37" s="7">
        <v>0</v>
      </c>
      <c r="P37" s="7">
        <v>0</v>
      </c>
      <c r="Q37" s="7">
        <v>12</v>
      </c>
      <c r="R37" s="7">
        <v>0</v>
      </c>
      <c r="S37" s="7">
        <v>0</v>
      </c>
      <c r="T37" s="7">
        <f t="shared" si="0"/>
        <v>45</v>
      </c>
      <c r="U37" s="41">
        <f t="shared" si="1"/>
        <v>37.5</v>
      </c>
      <c r="V37" s="18" t="s">
        <v>592</v>
      </c>
    </row>
    <row r="38" spans="1:22" ht="15" customHeight="1" x14ac:dyDescent="0.25">
      <c r="A38" s="4">
        <v>32</v>
      </c>
      <c r="B38" s="5" t="s">
        <v>428</v>
      </c>
      <c r="C38" s="5" t="s">
        <v>429</v>
      </c>
      <c r="D38" s="5" t="s">
        <v>430</v>
      </c>
      <c r="E38" s="4" t="s">
        <v>19</v>
      </c>
      <c r="F38" s="9">
        <v>38768</v>
      </c>
      <c r="G38" s="4" t="s">
        <v>132</v>
      </c>
      <c r="H38" s="4" t="s">
        <v>384</v>
      </c>
      <c r="I38" s="7"/>
      <c r="J38" s="7">
        <v>5</v>
      </c>
      <c r="K38" s="7">
        <v>9</v>
      </c>
      <c r="L38" s="7">
        <v>14</v>
      </c>
      <c r="M38" s="7">
        <v>0</v>
      </c>
      <c r="N38" s="7">
        <v>5</v>
      </c>
      <c r="O38" s="7">
        <v>0</v>
      </c>
      <c r="P38" s="7">
        <v>3</v>
      </c>
      <c r="Q38" s="7">
        <v>6</v>
      </c>
      <c r="R38" s="7">
        <v>0</v>
      </c>
      <c r="S38" s="7">
        <v>0</v>
      </c>
      <c r="T38" s="7">
        <f t="shared" si="0"/>
        <v>42</v>
      </c>
      <c r="U38" s="41">
        <f t="shared" si="1"/>
        <v>35</v>
      </c>
      <c r="V38" s="18" t="s">
        <v>468</v>
      </c>
    </row>
    <row r="39" spans="1:22" ht="15" customHeight="1" x14ac:dyDescent="0.25">
      <c r="A39" s="4">
        <v>33</v>
      </c>
      <c r="B39" s="5" t="s">
        <v>454</v>
      </c>
      <c r="C39" s="5" t="s">
        <v>296</v>
      </c>
      <c r="D39" s="5" t="s">
        <v>95</v>
      </c>
      <c r="E39" s="4" t="s">
        <v>19</v>
      </c>
      <c r="F39" s="6">
        <v>38533</v>
      </c>
      <c r="G39" s="4" t="s">
        <v>162</v>
      </c>
      <c r="H39" s="4" t="s">
        <v>384</v>
      </c>
      <c r="I39" s="7"/>
      <c r="J39" s="7">
        <v>9</v>
      </c>
      <c r="K39" s="7">
        <v>1</v>
      </c>
      <c r="L39" s="7">
        <v>0</v>
      </c>
      <c r="M39" s="7">
        <v>0</v>
      </c>
      <c r="N39" s="7">
        <v>7</v>
      </c>
      <c r="O39" s="7">
        <v>5</v>
      </c>
      <c r="P39" s="7">
        <v>9</v>
      </c>
      <c r="Q39" s="7">
        <v>7</v>
      </c>
      <c r="R39" s="7">
        <v>3</v>
      </c>
      <c r="S39" s="7">
        <v>0</v>
      </c>
      <c r="T39" s="7">
        <f t="shared" si="0"/>
        <v>41</v>
      </c>
      <c r="U39" s="41">
        <f t="shared" si="1"/>
        <v>34.166666666666664</v>
      </c>
      <c r="V39" s="18" t="s">
        <v>287</v>
      </c>
    </row>
    <row r="40" spans="1:22" ht="15" customHeight="1" x14ac:dyDescent="0.25">
      <c r="A40" s="4">
        <v>34</v>
      </c>
      <c r="B40" s="5" t="s">
        <v>432</v>
      </c>
      <c r="C40" s="5" t="s">
        <v>433</v>
      </c>
      <c r="D40" s="5" t="s">
        <v>358</v>
      </c>
      <c r="E40" s="4" t="s">
        <v>19</v>
      </c>
      <c r="F40" s="9">
        <v>38839</v>
      </c>
      <c r="G40" s="4" t="s">
        <v>132</v>
      </c>
      <c r="H40" s="4" t="s">
        <v>384</v>
      </c>
      <c r="I40" s="7"/>
      <c r="J40" s="7">
        <v>8</v>
      </c>
      <c r="K40" s="7">
        <v>4</v>
      </c>
      <c r="L40" s="7">
        <v>0</v>
      </c>
      <c r="M40" s="7">
        <v>0</v>
      </c>
      <c r="N40" s="7">
        <v>2</v>
      </c>
      <c r="O40" s="7">
        <v>0</v>
      </c>
      <c r="P40" s="7">
        <v>9</v>
      </c>
      <c r="Q40" s="7">
        <v>7</v>
      </c>
      <c r="R40" s="7">
        <v>6</v>
      </c>
      <c r="S40" s="7">
        <v>5</v>
      </c>
      <c r="T40" s="7">
        <f t="shared" si="0"/>
        <v>41</v>
      </c>
      <c r="U40" s="41">
        <f t="shared" si="1"/>
        <v>34.166666666666664</v>
      </c>
      <c r="V40" s="18" t="s">
        <v>467</v>
      </c>
    </row>
    <row r="41" spans="1:22" ht="15" customHeight="1" x14ac:dyDescent="0.25">
      <c r="A41" s="4">
        <v>35</v>
      </c>
      <c r="B41" s="5" t="s">
        <v>307</v>
      </c>
      <c r="C41" s="5" t="s">
        <v>49</v>
      </c>
      <c r="D41" s="5" t="s">
        <v>247</v>
      </c>
      <c r="E41" s="4" t="s">
        <v>19</v>
      </c>
      <c r="F41" s="6">
        <v>38589</v>
      </c>
      <c r="G41" s="5" t="s">
        <v>215</v>
      </c>
      <c r="H41" s="4" t="s">
        <v>384</v>
      </c>
      <c r="I41" s="7"/>
      <c r="J41" s="7">
        <v>7</v>
      </c>
      <c r="K41" s="7">
        <v>2</v>
      </c>
      <c r="L41" s="7">
        <v>13</v>
      </c>
      <c r="M41" s="7">
        <v>0</v>
      </c>
      <c r="N41" s="7">
        <v>3</v>
      </c>
      <c r="O41" s="7">
        <v>0</v>
      </c>
      <c r="P41" s="7">
        <v>6</v>
      </c>
      <c r="Q41" s="7">
        <v>0</v>
      </c>
      <c r="R41" s="7">
        <v>0</v>
      </c>
      <c r="S41" s="7">
        <v>9</v>
      </c>
      <c r="T41" s="7">
        <f t="shared" si="0"/>
        <v>40</v>
      </c>
      <c r="U41" s="41">
        <f t="shared" si="1"/>
        <v>33.333333333333329</v>
      </c>
      <c r="V41" s="18" t="s">
        <v>281</v>
      </c>
    </row>
    <row r="42" spans="1:22" ht="15" customHeight="1" x14ac:dyDescent="0.25">
      <c r="A42" s="4">
        <v>36</v>
      </c>
      <c r="B42" s="5" t="s">
        <v>402</v>
      </c>
      <c r="C42" s="5" t="s">
        <v>403</v>
      </c>
      <c r="D42" s="5" t="s">
        <v>396</v>
      </c>
      <c r="E42" s="4" t="s">
        <v>16</v>
      </c>
      <c r="F42" s="9">
        <v>38503</v>
      </c>
      <c r="G42" s="5" t="s">
        <v>173</v>
      </c>
      <c r="H42" s="4" t="s">
        <v>384</v>
      </c>
      <c r="I42" s="7"/>
      <c r="J42" s="7">
        <v>6</v>
      </c>
      <c r="K42" s="7">
        <v>9</v>
      </c>
      <c r="L42" s="7">
        <v>6</v>
      </c>
      <c r="M42" s="7">
        <v>3</v>
      </c>
      <c r="N42" s="7">
        <v>6</v>
      </c>
      <c r="O42" s="7">
        <v>0</v>
      </c>
      <c r="P42" s="7">
        <v>6</v>
      </c>
      <c r="Q42" s="7">
        <v>2</v>
      </c>
      <c r="R42" s="7">
        <v>0</v>
      </c>
      <c r="S42" s="7">
        <v>0</v>
      </c>
      <c r="T42" s="7">
        <f t="shared" si="0"/>
        <v>38</v>
      </c>
      <c r="U42" s="41">
        <f t="shared" si="1"/>
        <v>31.666666666666664</v>
      </c>
      <c r="V42" s="18" t="s">
        <v>291</v>
      </c>
    </row>
    <row r="43" spans="1:22" ht="15" customHeight="1" x14ac:dyDescent="0.25">
      <c r="A43" s="4">
        <v>37</v>
      </c>
      <c r="B43" s="5" t="s">
        <v>447</v>
      </c>
      <c r="C43" s="5" t="s">
        <v>448</v>
      </c>
      <c r="D43" s="5" t="s">
        <v>419</v>
      </c>
      <c r="E43" s="4" t="s">
        <v>16</v>
      </c>
      <c r="F43" s="9">
        <v>38549</v>
      </c>
      <c r="G43" s="4" t="s">
        <v>162</v>
      </c>
      <c r="H43" s="4" t="s">
        <v>384</v>
      </c>
      <c r="I43" s="7"/>
      <c r="J43" s="7">
        <v>7</v>
      </c>
      <c r="K43" s="7">
        <v>4</v>
      </c>
      <c r="L43" s="7">
        <v>7</v>
      </c>
      <c r="M43" s="7">
        <v>0</v>
      </c>
      <c r="N43" s="7">
        <v>3</v>
      </c>
      <c r="O43" s="7">
        <v>0</v>
      </c>
      <c r="P43" s="7">
        <v>6</v>
      </c>
      <c r="Q43" s="7">
        <v>0</v>
      </c>
      <c r="R43" s="7">
        <v>0</v>
      </c>
      <c r="S43" s="7">
        <v>11</v>
      </c>
      <c r="T43" s="7">
        <f t="shared" si="0"/>
        <v>38</v>
      </c>
      <c r="U43" s="41">
        <f t="shared" si="1"/>
        <v>31.666666666666664</v>
      </c>
      <c r="V43" s="18" t="s">
        <v>289</v>
      </c>
    </row>
    <row r="44" spans="1:22" ht="15" customHeight="1" x14ac:dyDescent="0.25">
      <c r="A44" s="4">
        <v>38</v>
      </c>
      <c r="B44" s="5" t="s">
        <v>443</v>
      </c>
      <c r="C44" s="5" t="s">
        <v>444</v>
      </c>
      <c r="D44" s="5" t="s">
        <v>277</v>
      </c>
      <c r="E44" s="4" t="s">
        <v>19</v>
      </c>
      <c r="F44" s="6">
        <v>38668</v>
      </c>
      <c r="G44" s="4" t="s">
        <v>162</v>
      </c>
      <c r="H44" s="4" t="s">
        <v>384</v>
      </c>
      <c r="I44" s="7"/>
      <c r="J44" s="7">
        <v>7</v>
      </c>
      <c r="K44" s="7">
        <v>7</v>
      </c>
      <c r="L44" s="7">
        <v>0</v>
      </c>
      <c r="M44" s="7">
        <v>0</v>
      </c>
      <c r="N44" s="7">
        <v>2</v>
      </c>
      <c r="O44" s="7">
        <v>5</v>
      </c>
      <c r="P44" s="7">
        <v>0</v>
      </c>
      <c r="Q44" s="7">
        <v>5</v>
      </c>
      <c r="R44" s="7">
        <v>6</v>
      </c>
      <c r="S44" s="7">
        <v>3</v>
      </c>
      <c r="T44" s="7">
        <f t="shared" si="0"/>
        <v>35</v>
      </c>
      <c r="U44" s="41">
        <f t="shared" si="1"/>
        <v>29.166666666666668</v>
      </c>
      <c r="V44" s="18" t="s">
        <v>287</v>
      </c>
    </row>
    <row r="45" spans="1:22" ht="15" customHeight="1" x14ac:dyDescent="0.25">
      <c r="A45" s="4">
        <v>39</v>
      </c>
      <c r="B45" s="5" t="s">
        <v>418</v>
      </c>
      <c r="C45" s="5" t="s">
        <v>273</v>
      </c>
      <c r="D45" s="5" t="s">
        <v>419</v>
      </c>
      <c r="E45" s="4" t="s">
        <v>16</v>
      </c>
      <c r="F45" s="9">
        <v>38540</v>
      </c>
      <c r="G45" s="4" t="s">
        <v>108</v>
      </c>
      <c r="H45" s="4" t="s">
        <v>384</v>
      </c>
      <c r="I45" s="7"/>
      <c r="J45" s="7">
        <v>7</v>
      </c>
      <c r="K45" s="7">
        <v>0</v>
      </c>
      <c r="L45" s="7">
        <v>11</v>
      </c>
      <c r="M45" s="7">
        <v>0</v>
      </c>
      <c r="N45" s="7">
        <v>5</v>
      </c>
      <c r="O45" s="7">
        <v>1</v>
      </c>
      <c r="P45" s="7">
        <v>7</v>
      </c>
      <c r="Q45" s="7">
        <v>4</v>
      </c>
      <c r="R45" s="7">
        <v>0</v>
      </c>
      <c r="S45" s="7">
        <v>0</v>
      </c>
      <c r="T45" s="7">
        <f t="shared" si="0"/>
        <v>35</v>
      </c>
      <c r="U45" s="41">
        <f t="shared" si="1"/>
        <v>29.166666666666668</v>
      </c>
      <c r="V45" s="18" t="s">
        <v>182</v>
      </c>
    </row>
    <row r="46" spans="1:22" ht="15" customHeight="1" x14ac:dyDescent="0.25">
      <c r="A46" s="4">
        <v>40</v>
      </c>
      <c r="B46" s="5" t="s">
        <v>449</v>
      </c>
      <c r="C46" s="5" t="s">
        <v>450</v>
      </c>
      <c r="D46" s="5" t="s">
        <v>46</v>
      </c>
      <c r="E46" s="4" t="s">
        <v>19</v>
      </c>
      <c r="F46" s="6">
        <v>38586</v>
      </c>
      <c r="G46" s="4" t="s">
        <v>162</v>
      </c>
      <c r="H46" s="4" t="s">
        <v>384</v>
      </c>
      <c r="I46" s="7"/>
      <c r="J46" s="7">
        <v>6</v>
      </c>
      <c r="K46" s="7">
        <v>1</v>
      </c>
      <c r="L46" s="7">
        <v>5</v>
      </c>
      <c r="M46" s="7">
        <v>0</v>
      </c>
      <c r="N46" s="7">
        <v>5</v>
      </c>
      <c r="O46" s="7">
        <v>2</v>
      </c>
      <c r="P46" s="7">
        <v>2</v>
      </c>
      <c r="Q46" s="7">
        <v>6</v>
      </c>
      <c r="R46" s="7">
        <v>0</v>
      </c>
      <c r="S46" s="7">
        <v>7</v>
      </c>
      <c r="T46" s="7">
        <f t="shared" si="0"/>
        <v>34</v>
      </c>
      <c r="U46" s="41">
        <f t="shared" si="1"/>
        <v>28.333333333333332</v>
      </c>
      <c r="V46" s="18" t="s">
        <v>288</v>
      </c>
    </row>
    <row r="47" spans="1:22" ht="15" customHeight="1" x14ac:dyDescent="0.25">
      <c r="A47" s="4">
        <v>41</v>
      </c>
      <c r="B47" s="5" t="s">
        <v>426</v>
      </c>
      <c r="C47" s="5" t="s">
        <v>427</v>
      </c>
      <c r="D47" s="5" t="s">
        <v>405</v>
      </c>
      <c r="E47" s="4" t="s">
        <v>16</v>
      </c>
      <c r="F47" s="9">
        <v>38712</v>
      </c>
      <c r="G47" s="4" t="s">
        <v>132</v>
      </c>
      <c r="H47" s="4" t="s">
        <v>384</v>
      </c>
      <c r="I47" s="7"/>
      <c r="J47" s="7">
        <v>7</v>
      </c>
      <c r="K47" s="7">
        <v>0</v>
      </c>
      <c r="L47" s="7">
        <v>11</v>
      </c>
      <c r="M47" s="7">
        <v>0</v>
      </c>
      <c r="N47" s="7">
        <v>7</v>
      </c>
      <c r="O47" s="7">
        <v>0</v>
      </c>
      <c r="P47" s="7">
        <v>5</v>
      </c>
      <c r="Q47" s="7">
        <v>4</v>
      </c>
      <c r="R47" s="7">
        <v>0</v>
      </c>
      <c r="S47" s="7">
        <v>0</v>
      </c>
      <c r="T47" s="7">
        <f t="shared" si="0"/>
        <v>34</v>
      </c>
      <c r="U47" s="41">
        <f t="shared" si="1"/>
        <v>28.333333333333332</v>
      </c>
      <c r="V47" s="18" t="s">
        <v>468</v>
      </c>
    </row>
    <row r="48" spans="1:22" ht="15" customHeight="1" x14ac:dyDescent="0.25">
      <c r="A48" s="4">
        <v>42</v>
      </c>
      <c r="B48" s="5" t="s">
        <v>593</v>
      </c>
      <c r="C48" s="5" t="s">
        <v>49</v>
      </c>
      <c r="D48" s="5" t="s">
        <v>64</v>
      </c>
      <c r="E48" s="4" t="s">
        <v>19</v>
      </c>
      <c r="F48" s="9">
        <v>38510</v>
      </c>
      <c r="G48" s="4" t="s">
        <v>144</v>
      </c>
      <c r="H48" s="4" t="s">
        <v>384</v>
      </c>
      <c r="I48" s="7"/>
      <c r="J48" s="7">
        <v>7</v>
      </c>
      <c r="K48" s="7">
        <v>0</v>
      </c>
      <c r="L48" s="7">
        <v>0</v>
      </c>
      <c r="M48" s="7">
        <v>0</v>
      </c>
      <c r="N48" s="7">
        <v>0</v>
      </c>
      <c r="O48" s="7">
        <v>5</v>
      </c>
      <c r="P48" s="7">
        <v>9</v>
      </c>
      <c r="Q48" s="7">
        <v>11</v>
      </c>
      <c r="R48" s="7">
        <v>0</v>
      </c>
      <c r="S48" s="7">
        <v>0</v>
      </c>
      <c r="T48" s="7">
        <f t="shared" si="0"/>
        <v>32</v>
      </c>
      <c r="U48" s="41">
        <f t="shared" si="1"/>
        <v>26.666666666666668</v>
      </c>
      <c r="V48" s="18" t="s">
        <v>285</v>
      </c>
    </row>
    <row r="49" spans="1:22" ht="15" customHeight="1" x14ac:dyDescent="0.25">
      <c r="A49" s="4">
        <v>43</v>
      </c>
      <c r="B49" s="5" t="s">
        <v>438</v>
      </c>
      <c r="C49" s="5" t="s">
        <v>136</v>
      </c>
      <c r="D49" s="5" t="s">
        <v>121</v>
      </c>
      <c r="E49" s="4" t="s">
        <v>19</v>
      </c>
      <c r="F49" s="9">
        <v>38597</v>
      </c>
      <c r="G49" s="5" t="s">
        <v>138</v>
      </c>
      <c r="H49" s="4" t="s">
        <v>384</v>
      </c>
      <c r="I49" s="7"/>
      <c r="J49" s="7">
        <v>0</v>
      </c>
      <c r="K49" s="7">
        <v>0</v>
      </c>
      <c r="L49" s="7">
        <v>10</v>
      </c>
      <c r="M49" s="7">
        <v>0</v>
      </c>
      <c r="N49" s="7">
        <v>5</v>
      </c>
      <c r="O49" s="7">
        <v>0</v>
      </c>
      <c r="P49" s="7">
        <v>8</v>
      </c>
      <c r="Q49" s="7">
        <v>0</v>
      </c>
      <c r="R49" s="7">
        <v>0</v>
      </c>
      <c r="S49" s="7">
        <v>9</v>
      </c>
      <c r="T49" s="7">
        <f t="shared" si="0"/>
        <v>32</v>
      </c>
      <c r="U49" s="41">
        <f t="shared" si="1"/>
        <v>26.666666666666668</v>
      </c>
      <c r="V49" s="18" t="s">
        <v>592</v>
      </c>
    </row>
    <row r="50" spans="1:22" ht="15" customHeight="1" x14ac:dyDescent="0.25">
      <c r="A50" s="4">
        <v>44</v>
      </c>
      <c r="B50" s="5" t="s">
        <v>414</v>
      </c>
      <c r="C50" s="5" t="s">
        <v>398</v>
      </c>
      <c r="D50" s="5" t="s">
        <v>46</v>
      </c>
      <c r="E50" s="4" t="s">
        <v>19</v>
      </c>
      <c r="F50" s="6">
        <v>38787</v>
      </c>
      <c r="G50" s="4" t="s">
        <v>162</v>
      </c>
      <c r="H50" s="4" t="s">
        <v>384</v>
      </c>
      <c r="I50" s="7"/>
      <c r="J50" s="7">
        <v>7</v>
      </c>
      <c r="K50" s="7">
        <v>3</v>
      </c>
      <c r="L50" s="7">
        <v>13</v>
      </c>
      <c r="M50" s="7">
        <v>0</v>
      </c>
      <c r="N50" s="7">
        <v>6</v>
      </c>
      <c r="O50" s="7">
        <v>0</v>
      </c>
      <c r="P50" s="7">
        <v>0</v>
      </c>
      <c r="Q50" s="7">
        <v>2</v>
      </c>
      <c r="R50" s="7">
        <v>0</v>
      </c>
      <c r="S50" s="7">
        <v>0</v>
      </c>
      <c r="T50" s="7">
        <f t="shared" si="0"/>
        <v>31</v>
      </c>
      <c r="U50" s="41">
        <f t="shared" si="1"/>
        <v>25.833333333333336</v>
      </c>
      <c r="V50" s="18" t="s">
        <v>287</v>
      </c>
    </row>
    <row r="51" spans="1:22" ht="15" customHeight="1" x14ac:dyDescent="0.25">
      <c r="A51" s="4">
        <v>45</v>
      </c>
      <c r="B51" s="5" t="s">
        <v>423</v>
      </c>
      <c r="C51" s="5" t="s">
        <v>38</v>
      </c>
      <c r="D51" s="5" t="s">
        <v>455</v>
      </c>
      <c r="E51" s="4" t="s">
        <v>19</v>
      </c>
      <c r="F51" s="6">
        <v>38666</v>
      </c>
      <c r="G51" s="4" t="s">
        <v>162</v>
      </c>
      <c r="H51" s="4" t="s">
        <v>384</v>
      </c>
      <c r="I51" s="7"/>
      <c r="J51" s="7">
        <v>6</v>
      </c>
      <c r="K51" s="7">
        <v>9</v>
      </c>
      <c r="L51" s="7">
        <v>7</v>
      </c>
      <c r="M51" s="7">
        <v>0</v>
      </c>
      <c r="N51" s="7">
        <v>5</v>
      </c>
      <c r="O51" s="7">
        <v>0</v>
      </c>
      <c r="P51" s="7">
        <v>0</v>
      </c>
      <c r="Q51" s="7">
        <v>3</v>
      </c>
      <c r="R51" s="7">
        <v>0</v>
      </c>
      <c r="S51" s="7">
        <v>0</v>
      </c>
      <c r="T51" s="7">
        <f t="shared" si="0"/>
        <v>30</v>
      </c>
      <c r="U51" s="41">
        <f t="shared" si="1"/>
        <v>25</v>
      </c>
      <c r="V51" s="18" t="s">
        <v>287</v>
      </c>
    </row>
    <row r="52" spans="1:22" ht="15" customHeight="1" x14ac:dyDescent="0.25">
      <c r="A52" s="4">
        <v>46</v>
      </c>
      <c r="B52" s="5" t="s">
        <v>431</v>
      </c>
      <c r="C52" s="5" t="s">
        <v>400</v>
      </c>
      <c r="D52" s="5" t="s">
        <v>80</v>
      </c>
      <c r="E52" s="4" t="s">
        <v>16</v>
      </c>
      <c r="F52" s="9">
        <v>38696</v>
      </c>
      <c r="G52" s="4" t="s">
        <v>132</v>
      </c>
      <c r="H52" s="4" t="s">
        <v>384</v>
      </c>
      <c r="I52" s="7"/>
      <c r="J52" s="7">
        <v>7</v>
      </c>
      <c r="K52" s="7">
        <v>0</v>
      </c>
      <c r="L52" s="7">
        <v>11</v>
      </c>
      <c r="M52" s="7">
        <v>0</v>
      </c>
      <c r="N52" s="7">
        <v>4</v>
      </c>
      <c r="O52" s="7">
        <v>2</v>
      </c>
      <c r="P52" s="7">
        <v>6</v>
      </c>
      <c r="Q52" s="7">
        <v>0</v>
      </c>
      <c r="R52" s="7">
        <v>0</v>
      </c>
      <c r="S52" s="7">
        <v>0</v>
      </c>
      <c r="T52" s="7">
        <f t="shared" si="0"/>
        <v>30</v>
      </c>
      <c r="U52" s="41">
        <f t="shared" si="1"/>
        <v>25</v>
      </c>
      <c r="V52" s="18" t="s">
        <v>469</v>
      </c>
    </row>
    <row r="53" spans="1:22" ht="15" customHeight="1" x14ac:dyDescent="0.25">
      <c r="A53" s="4">
        <v>47</v>
      </c>
      <c r="B53" s="5" t="s">
        <v>397</v>
      </c>
      <c r="C53" s="5" t="s">
        <v>398</v>
      </c>
      <c r="D53" s="5" t="s">
        <v>71</v>
      </c>
      <c r="E53" s="4" t="s">
        <v>19</v>
      </c>
      <c r="F53" s="9">
        <v>38568</v>
      </c>
      <c r="G53" s="4" t="s">
        <v>47</v>
      </c>
      <c r="H53" s="4" t="s">
        <v>384</v>
      </c>
      <c r="I53" s="7"/>
      <c r="J53" s="7">
        <v>6</v>
      </c>
      <c r="K53" s="7">
        <v>3</v>
      </c>
      <c r="L53" s="7">
        <v>15</v>
      </c>
      <c r="M53" s="7">
        <v>0</v>
      </c>
      <c r="N53" s="7">
        <v>2</v>
      </c>
      <c r="O53" s="7">
        <v>0</v>
      </c>
      <c r="P53" s="7">
        <v>2</v>
      </c>
      <c r="Q53" s="7">
        <v>2</v>
      </c>
      <c r="R53" s="7">
        <v>0</v>
      </c>
      <c r="S53" s="7">
        <v>0</v>
      </c>
      <c r="T53" s="7">
        <f t="shared" si="0"/>
        <v>30</v>
      </c>
      <c r="U53" s="41">
        <f t="shared" si="1"/>
        <v>25</v>
      </c>
      <c r="V53" s="18" t="s">
        <v>465</v>
      </c>
    </row>
    <row r="54" spans="1:22" ht="15" customHeight="1" x14ac:dyDescent="0.25">
      <c r="A54" s="4">
        <v>48</v>
      </c>
      <c r="B54" s="5" t="s">
        <v>456</v>
      </c>
      <c r="C54" s="5" t="s">
        <v>150</v>
      </c>
      <c r="D54" s="5" t="s">
        <v>92</v>
      </c>
      <c r="E54" s="4" t="s">
        <v>19</v>
      </c>
      <c r="F54" s="6">
        <v>38694</v>
      </c>
      <c r="G54" s="4" t="s">
        <v>162</v>
      </c>
      <c r="H54" s="4" t="s">
        <v>384</v>
      </c>
      <c r="I54" s="7"/>
      <c r="J54" s="7">
        <v>6</v>
      </c>
      <c r="K54" s="7">
        <v>7</v>
      </c>
      <c r="L54" s="7">
        <v>9</v>
      </c>
      <c r="M54" s="7">
        <v>0</v>
      </c>
      <c r="N54" s="7">
        <v>1</v>
      </c>
      <c r="O54" s="7">
        <v>0</v>
      </c>
      <c r="P54" s="7">
        <v>1</v>
      </c>
      <c r="Q54" s="7">
        <v>0</v>
      </c>
      <c r="R54" s="7">
        <v>0</v>
      </c>
      <c r="S54" s="7">
        <v>4</v>
      </c>
      <c r="T54" s="7">
        <f t="shared" si="0"/>
        <v>28</v>
      </c>
      <c r="U54" s="41">
        <f t="shared" si="1"/>
        <v>23.333333333333332</v>
      </c>
      <c r="V54" s="18" t="s">
        <v>287</v>
      </c>
    </row>
    <row r="55" spans="1:22" ht="15" customHeight="1" x14ac:dyDescent="0.25">
      <c r="A55" s="4">
        <v>49</v>
      </c>
      <c r="B55" s="5" t="s">
        <v>451</v>
      </c>
      <c r="C55" s="5" t="s">
        <v>63</v>
      </c>
      <c r="D55" s="5" t="s">
        <v>100</v>
      </c>
      <c r="E55" s="4" t="s">
        <v>19</v>
      </c>
      <c r="F55" s="6">
        <v>38997</v>
      </c>
      <c r="G55" s="4" t="s">
        <v>162</v>
      </c>
      <c r="H55" s="4" t="s">
        <v>384</v>
      </c>
      <c r="I55" s="7"/>
      <c r="J55" s="7">
        <v>7</v>
      </c>
      <c r="K55" s="7">
        <v>0</v>
      </c>
      <c r="L55" s="7">
        <v>10</v>
      </c>
      <c r="M55" s="7">
        <v>0</v>
      </c>
      <c r="N55" s="7">
        <v>0</v>
      </c>
      <c r="O55" s="7">
        <v>0</v>
      </c>
      <c r="P55" s="7">
        <v>9</v>
      </c>
      <c r="Q55" s="7">
        <v>0</v>
      </c>
      <c r="R55" s="7">
        <v>0</v>
      </c>
      <c r="S55" s="7">
        <v>0</v>
      </c>
      <c r="T55" s="7">
        <f t="shared" si="0"/>
        <v>26</v>
      </c>
      <c r="U55" s="41">
        <f t="shared" si="1"/>
        <v>21.666666666666668</v>
      </c>
      <c r="V55" s="18" t="s">
        <v>289</v>
      </c>
    </row>
    <row r="56" spans="1:22" ht="15" customHeight="1" x14ac:dyDescent="0.25">
      <c r="A56" s="4">
        <v>50</v>
      </c>
      <c r="B56" s="5" t="s">
        <v>210</v>
      </c>
      <c r="C56" s="5" t="s">
        <v>49</v>
      </c>
      <c r="D56" s="5" t="s">
        <v>239</v>
      </c>
      <c r="E56" s="4" t="s">
        <v>19</v>
      </c>
      <c r="F56" s="9">
        <v>38729</v>
      </c>
      <c r="G56" s="4" t="s">
        <v>226</v>
      </c>
      <c r="H56" s="4" t="s">
        <v>384</v>
      </c>
      <c r="I56" s="7"/>
      <c r="J56" s="7">
        <v>3</v>
      </c>
      <c r="K56" s="7">
        <v>0</v>
      </c>
      <c r="L56" s="7">
        <v>10</v>
      </c>
      <c r="M56" s="7">
        <v>0</v>
      </c>
      <c r="N56" s="7">
        <v>0</v>
      </c>
      <c r="O56" s="7">
        <v>5</v>
      </c>
      <c r="P56" s="7">
        <v>7</v>
      </c>
      <c r="Q56" s="7">
        <v>0</v>
      </c>
      <c r="R56" s="7">
        <v>0</v>
      </c>
      <c r="S56" s="7">
        <v>0</v>
      </c>
      <c r="T56" s="7">
        <f t="shared" si="0"/>
        <v>25</v>
      </c>
      <c r="U56" s="41">
        <f t="shared" si="1"/>
        <v>20.833333333333336</v>
      </c>
      <c r="V56" s="18" t="s">
        <v>283</v>
      </c>
    </row>
    <row r="57" spans="1:22" ht="15" customHeight="1" x14ac:dyDescent="0.25">
      <c r="A57" s="4">
        <v>51</v>
      </c>
      <c r="B57" s="5" t="s">
        <v>383</v>
      </c>
      <c r="C57" s="5" t="s">
        <v>296</v>
      </c>
      <c r="D57" s="5" t="s">
        <v>69</v>
      </c>
      <c r="E57" s="4" t="s">
        <v>19</v>
      </c>
      <c r="F57" s="9">
        <v>38575</v>
      </c>
      <c r="G57" s="5" t="s">
        <v>17</v>
      </c>
      <c r="H57" s="4" t="s">
        <v>384</v>
      </c>
      <c r="I57" s="7"/>
      <c r="J57" s="7">
        <v>7</v>
      </c>
      <c r="K57" s="7">
        <v>0</v>
      </c>
      <c r="L57" s="7">
        <v>5</v>
      </c>
      <c r="M57" s="7">
        <v>0</v>
      </c>
      <c r="N57" s="7">
        <v>0</v>
      </c>
      <c r="O57" s="7">
        <v>0</v>
      </c>
      <c r="P57" s="7">
        <v>8</v>
      </c>
      <c r="Q57" s="7">
        <v>2</v>
      </c>
      <c r="R57" s="7">
        <v>0</v>
      </c>
      <c r="S57" s="7">
        <v>0</v>
      </c>
      <c r="T57" s="7">
        <f t="shared" si="0"/>
        <v>22</v>
      </c>
      <c r="U57" s="41">
        <f t="shared" si="1"/>
        <v>18.333333333333332</v>
      </c>
      <c r="V57" s="18" t="s">
        <v>174</v>
      </c>
    </row>
    <row r="58" spans="1:22" ht="15" customHeight="1" x14ac:dyDescent="0.25">
      <c r="A58" s="4">
        <v>52</v>
      </c>
      <c r="B58" s="5" t="s">
        <v>406</v>
      </c>
      <c r="C58" s="5" t="s">
        <v>407</v>
      </c>
      <c r="D58" s="5" t="s">
        <v>270</v>
      </c>
      <c r="E58" s="4" t="s">
        <v>16</v>
      </c>
      <c r="F58" s="9">
        <v>38604</v>
      </c>
      <c r="G58" s="4" t="s">
        <v>408</v>
      </c>
      <c r="H58" s="4" t="s">
        <v>384</v>
      </c>
      <c r="I58" s="7"/>
      <c r="J58" s="7">
        <v>4</v>
      </c>
      <c r="K58" s="7">
        <v>0</v>
      </c>
      <c r="L58" s="7">
        <v>10</v>
      </c>
      <c r="M58" s="7">
        <v>0</v>
      </c>
      <c r="N58" s="7">
        <v>0</v>
      </c>
      <c r="O58" s="7">
        <v>0</v>
      </c>
      <c r="P58" s="7">
        <v>6</v>
      </c>
      <c r="Q58" s="7">
        <v>0</v>
      </c>
      <c r="R58" s="7">
        <v>0</v>
      </c>
      <c r="S58" s="7">
        <v>0</v>
      </c>
      <c r="T58" s="7">
        <f t="shared" si="0"/>
        <v>20</v>
      </c>
      <c r="U58" s="41">
        <f t="shared" si="1"/>
        <v>16.666666666666664</v>
      </c>
      <c r="V58" s="18" t="s">
        <v>179</v>
      </c>
    </row>
    <row r="59" spans="1:22" ht="15" customHeight="1" x14ac:dyDescent="0.25">
      <c r="A59" s="4">
        <v>53</v>
      </c>
      <c r="B59" s="5" t="s">
        <v>251</v>
      </c>
      <c r="C59" s="5" t="s">
        <v>457</v>
      </c>
      <c r="D59" s="5" t="s">
        <v>458</v>
      </c>
      <c r="E59" s="4" t="s">
        <v>19</v>
      </c>
      <c r="F59" s="6">
        <v>38670</v>
      </c>
      <c r="G59" s="4" t="s">
        <v>162</v>
      </c>
      <c r="H59" s="4" t="s">
        <v>384</v>
      </c>
      <c r="I59" s="7"/>
      <c r="J59" s="7">
        <v>7</v>
      </c>
      <c r="K59" s="7">
        <v>0</v>
      </c>
      <c r="L59" s="7">
        <v>7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f t="shared" si="0"/>
        <v>14</v>
      </c>
      <c r="U59" s="41">
        <f t="shared" si="1"/>
        <v>11.666666666666666</v>
      </c>
      <c r="V59" s="18" t="s">
        <v>287</v>
      </c>
    </row>
    <row r="60" spans="1:22" ht="15" customHeight="1" x14ac:dyDescent="0.25">
      <c r="A60" s="4">
        <v>54</v>
      </c>
      <c r="B60" s="5" t="s">
        <v>392</v>
      </c>
      <c r="C60" s="5" t="s">
        <v>393</v>
      </c>
      <c r="D60" s="5" t="s">
        <v>58</v>
      </c>
      <c r="E60" s="4" t="s">
        <v>19</v>
      </c>
      <c r="F60" s="9">
        <v>38534</v>
      </c>
      <c r="G60" s="4" t="s">
        <v>47</v>
      </c>
      <c r="H60" s="4" t="s">
        <v>384</v>
      </c>
      <c r="I60" s="7"/>
      <c r="J60" s="7">
        <v>4</v>
      </c>
      <c r="K60" s="7">
        <v>0</v>
      </c>
      <c r="L60" s="7">
        <v>0</v>
      </c>
      <c r="M60" s="7">
        <v>1</v>
      </c>
      <c r="N60" s="7">
        <v>2</v>
      </c>
      <c r="O60" s="7">
        <v>0</v>
      </c>
      <c r="P60" s="7">
        <v>0</v>
      </c>
      <c r="Q60" s="7">
        <v>0</v>
      </c>
      <c r="R60" s="7">
        <v>0</v>
      </c>
      <c r="S60" s="7">
        <v>5</v>
      </c>
      <c r="T60" s="7">
        <f t="shared" si="0"/>
        <v>12</v>
      </c>
      <c r="U60" s="41">
        <f t="shared" si="1"/>
        <v>10</v>
      </c>
      <c r="V60" s="18" t="s">
        <v>465</v>
      </c>
    </row>
    <row r="62" spans="1:22" x14ac:dyDescent="0.25">
      <c r="B62" s="34" t="s">
        <v>602</v>
      </c>
      <c r="C62" s="34"/>
      <c r="D62" s="58" t="s">
        <v>604</v>
      </c>
      <c r="E62" s="58"/>
      <c r="F62" s="58"/>
    </row>
    <row r="63" spans="1:22" x14ac:dyDescent="0.25">
      <c r="B63" s="8"/>
      <c r="C63" s="34"/>
      <c r="D63" s="34"/>
      <c r="E63" s="34"/>
      <c r="F63" s="34"/>
    </row>
    <row r="64" spans="1:22" x14ac:dyDescent="0.25">
      <c r="B64" s="34"/>
      <c r="C64" s="34"/>
      <c r="D64" s="34"/>
      <c r="E64" s="34"/>
      <c r="F64" s="34"/>
    </row>
    <row r="65" spans="2:6" x14ac:dyDescent="0.25">
      <c r="B65" s="34" t="s">
        <v>603</v>
      </c>
      <c r="C65" s="35"/>
      <c r="D65" s="59" t="s">
        <v>605</v>
      </c>
      <c r="E65" s="59"/>
      <c r="F65" s="59"/>
    </row>
    <row r="66" spans="2:6" x14ac:dyDescent="0.25">
      <c r="D66" s="57" t="s">
        <v>606</v>
      </c>
      <c r="E66" s="57"/>
      <c r="F66" s="57"/>
    </row>
    <row r="67" spans="2:6" x14ac:dyDescent="0.25">
      <c r="D67" s="57" t="s">
        <v>607</v>
      </c>
      <c r="E67" s="57"/>
      <c r="F67" s="57"/>
    </row>
    <row r="68" spans="2:6" x14ac:dyDescent="0.25">
      <c r="D68" s="57" t="s">
        <v>608</v>
      </c>
      <c r="E68" s="57"/>
      <c r="F68" s="57"/>
    </row>
    <row r="69" spans="2:6" x14ac:dyDescent="0.25">
      <c r="D69" s="57" t="s">
        <v>609</v>
      </c>
      <c r="E69" s="57"/>
      <c r="F69" s="57"/>
    </row>
    <row r="70" spans="2:6" x14ac:dyDescent="0.25">
      <c r="D70" s="57" t="s">
        <v>610</v>
      </c>
      <c r="E70" s="57"/>
      <c r="F70" s="57"/>
    </row>
    <row r="71" spans="2:6" x14ac:dyDescent="0.25">
      <c r="D71" s="57" t="s">
        <v>611</v>
      </c>
      <c r="E71" s="57"/>
      <c r="F71" s="57"/>
    </row>
    <row r="72" spans="2:6" x14ac:dyDescent="0.25">
      <c r="D72" s="57" t="s">
        <v>612</v>
      </c>
      <c r="E72" s="57"/>
      <c r="F72" s="57"/>
    </row>
    <row r="73" spans="2:6" x14ac:dyDescent="0.25">
      <c r="D73" s="57" t="s">
        <v>613</v>
      </c>
      <c r="E73" s="57"/>
      <c r="F73" s="57"/>
    </row>
  </sheetData>
  <mergeCells count="24">
    <mergeCell ref="D62:F62"/>
    <mergeCell ref="G1:O1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S5"/>
    <mergeCell ref="T5:T6"/>
    <mergeCell ref="U5:U6"/>
    <mergeCell ref="V5:V6"/>
    <mergeCell ref="D71:F71"/>
    <mergeCell ref="D72:F72"/>
    <mergeCell ref="D73:F73"/>
    <mergeCell ref="D65:F65"/>
    <mergeCell ref="D66:F66"/>
    <mergeCell ref="D67:F67"/>
    <mergeCell ref="D68:F68"/>
    <mergeCell ref="D69:F69"/>
    <mergeCell ref="D70:F70"/>
  </mergeCells>
  <pageMargins left="0.70866141732283472" right="0.70866141732283472" top="0.74803149606299213" bottom="0.74803149606299213" header="0.31496062992125984" footer="0.31496062992125984"/>
  <pageSetup paperSize="9" scale="54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92"/>
  <sheetViews>
    <sheetView workbookViewId="0">
      <selection activeCell="A8" sqref="A8:A78"/>
    </sheetView>
  </sheetViews>
  <sheetFormatPr defaultRowHeight="15" x14ac:dyDescent="0.25"/>
  <cols>
    <col min="1" max="1" width="3.7109375" customWidth="1"/>
    <col min="7" max="7" width="59.85546875" customWidth="1"/>
    <col min="9" max="9" width="10.140625" customWidth="1"/>
    <col min="22" max="22" width="35" customWidth="1"/>
  </cols>
  <sheetData>
    <row r="2" spans="1:22" x14ac:dyDescent="0.25">
      <c r="G2" s="62" t="s">
        <v>577</v>
      </c>
      <c r="H2" s="62"/>
      <c r="I2" s="62"/>
      <c r="J2" s="62"/>
      <c r="K2" s="62"/>
      <c r="L2" s="62"/>
      <c r="M2" s="62"/>
      <c r="N2" s="62"/>
      <c r="O2" s="62"/>
    </row>
    <row r="3" spans="1:22" x14ac:dyDescent="0.25">
      <c r="G3" s="62" t="s">
        <v>578</v>
      </c>
      <c r="H3" s="62"/>
      <c r="I3" s="62"/>
      <c r="J3" s="62"/>
      <c r="K3" s="62"/>
      <c r="L3" s="62"/>
      <c r="M3" s="62"/>
    </row>
    <row r="4" spans="1:22" x14ac:dyDescent="0.25">
      <c r="G4" s="2" t="s">
        <v>581</v>
      </c>
    </row>
    <row r="5" spans="1:22" x14ac:dyDescent="0.25">
      <c r="G5" s="3" t="s">
        <v>585</v>
      </c>
    </row>
    <row r="6" spans="1:22" ht="15" customHeight="1" x14ac:dyDescent="0.25">
      <c r="A6" s="75" t="s">
        <v>0</v>
      </c>
      <c r="B6" s="75" t="s">
        <v>1</v>
      </c>
      <c r="C6" s="75" t="s">
        <v>2</v>
      </c>
      <c r="D6" s="60" t="s">
        <v>3</v>
      </c>
      <c r="E6" s="60" t="s">
        <v>4</v>
      </c>
      <c r="F6" s="60" t="s">
        <v>5</v>
      </c>
      <c r="G6" s="60" t="s">
        <v>6</v>
      </c>
      <c r="H6" s="60" t="s">
        <v>7</v>
      </c>
      <c r="I6" s="60" t="s">
        <v>8</v>
      </c>
      <c r="J6" s="67" t="s">
        <v>10</v>
      </c>
      <c r="K6" s="74"/>
      <c r="L6" s="74"/>
      <c r="M6" s="74"/>
      <c r="N6" s="74"/>
      <c r="O6" s="74"/>
      <c r="P6" s="74"/>
      <c r="Q6" s="74"/>
      <c r="R6" s="74"/>
      <c r="S6" s="74"/>
      <c r="T6" s="67" t="s">
        <v>11</v>
      </c>
      <c r="U6" s="68" t="s">
        <v>12</v>
      </c>
      <c r="V6" s="63" t="s">
        <v>9</v>
      </c>
    </row>
    <row r="7" spans="1:22" ht="15" customHeight="1" x14ac:dyDescent="0.25">
      <c r="A7" s="76"/>
      <c r="B7" s="76"/>
      <c r="C7" s="76"/>
      <c r="D7" s="61"/>
      <c r="E7" s="61"/>
      <c r="F7" s="61"/>
      <c r="G7" s="61"/>
      <c r="H7" s="61"/>
      <c r="I7" s="61"/>
      <c r="J7" s="1">
        <v>1</v>
      </c>
      <c r="K7" s="1">
        <v>2</v>
      </c>
      <c r="L7" s="1">
        <v>3</v>
      </c>
      <c r="M7" s="1">
        <v>4</v>
      </c>
      <c r="N7" s="1">
        <v>5</v>
      </c>
      <c r="O7" s="1">
        <v>6</v>
      </c>
      <c r="P7" s="1">
        <v>7</v>
      </c>
      <c r="Q7" s="1">
        <v>8</v>
      </c>
      <c r="R7" s="1">
        <v>9</v>
      </c>
      <c r="S7" s="1">
        <v>10</v>
      </c>
      <c r="T7" s="64"/>
      <c r="U7" s="69"/>
      <c r="V7" s="64"/>
    </row>
    <row r="8" spans="1:22" ht="15" customHeight="1" x14ac:dyDescent="0.25">
      <c r="A8" s="42">
        <v>1</v>
      </c>
      <c r="B8" s="46" t="s">
        <v>512</v>
      </c>
      <c r="C8" s="46" t="s">
        <v>513</v>
      </c>
      <c r="D8" s="46" t="s">
        <v>514</v>
      </c>
      <c r="E8" s="42" t="s">
        <v>19</v>
      </c>
      <c r="F8" s="48">
        <v>38420</v>
      </c>
      <c r="G8" s="42" t="s">
        <v>254</v>
      </c>
      <c r="H8" s="42" t="s">
        <v>471</v>
      </c>
      <c r="I8" s="44" t="s">
        <v>601</v>
      </c>
      <c r="J8" s="44">
        <v>9</v>
      </c>
      <c r="K8" s="44">
        <v>9</v>
      </c>
      <c r="L8" s="44">
        <v>15</v>
      </c>
      <c r="M8" s="44">
        <v>10</v>
      </c>
      <c r="N8" s="44">
        <v>17</v>
      </c>
      <c r="O8" s="44">
        <v>5</v>
      </c>
      <c r="P8" s="44">
        <v>9</v>
      </c>
      <c r="Q8" s="44">
        <v>14</v>
      </c>
      <c r="R8" s="44">
        <v>6</v>
      </c>
      <c r="S8" s="44">
        <v>15</v>
      </c>
      <c r="T8" s="44">
        <f>SUM(J8:S8)</f>
        <v>109</v>
      </c>
      <c r="U8" s="53">
        <f>T8/120*100</f>
        <v>90.833333333333329</v>
      </c>
      <c r="V8" s="45" t="s">
        <v>573</v>
      </c>
    </row>
    <row r="9" spans="1:22" ht="15" customHeight="1" x14ac:dyDescent="0.25">
      <c r="A9" s="49">
        <v>2</v>
      </c>
      <c r="B9" s="46" t="s">
        <v>516</v>
      </c>
      <c r="C9" s="46" t="s">
        <v>74</v>
      </c>
      <c r="D9" s="46" t="s">
        <v>415</v>
      </c>
      <c r="E9" s="42" t="s">
        <v>19</v>
      </c>
      <c r="F9" s="48">
        <v>38374</v>
      </c>
      <c r="G9" s="42" t="s">
        <v>254</v>
      </c>
      <c r="H9" s="42" t="s">
        <v>471</v>
      </c>
      <c r="I9" s="44" t="s">
        <v>600</v>
      </c>
      <c r="J9" s="44">
        <v>9</v>
      </c>
      <c r="K9" s="44">
        <v>9</v>
      </c>
      <c r="L9" s="44">
        <v>15</v>
      </c>
      <c r="M9" s="44">
        <v>10</v>
      </c>
      <c r="N9" s="44">
        <v>17</v>
      </c>
      <c r="O9" s="44">
        <v>5</v>
      </c>
      <c r="P9" s="44">
        <v>3</v>
      </c>
      <c r="Q9" s="44">
        <v>14</v>
      </c>
      <c r="R9" s="44">
        <v>3</v>
      </c>
      <c r="S9" s="44">
        <v>20</v>
      </c>
      <c r="T9" s="44">
        <f>SUM(J9:S9)</f>
        <v>105</v>
      </c>
      <c r="U9" s="53">
        <f>T9/120*100</f>
        <v>87.5</v>
      </c>
      <c r="V9" s="45" t="s">
        <v>573</v>
      </c>
    </row>
    <row r="10" spans="1:22" ht="15" customHeight="1" x14ac:dyDescent="0.25">
      <c r="A10" s="42">
        <v>3</v>
      </c>
      <c r="B10" s="46" t="s">
        <v>385</v>
      </c>
      <c r="C10" s="46" t="s">
        <v>565</v>
      </c>
      <c r="D10" s="46" t="s">
        <v>50</v>
      </c>
      <c r="E10" s="42" t="s">
        <v>19</v>
      </c>
      <c r="F10" s="46" t="s">
        <v>566</v>
      </c>
      <c r="G10" s="42" t="s">
        <v>162</v>
      </c>
      <c r="H10" s="42" t="s">
        <v>471</v>
      </c>
      <c r="I10" s="44" t="s">
        <v>600</v>
      </c>
      <c r="J10" s="44">
        <v>7</v>
      </c>
      <c r="K10" s="44">
        <v>9</v>
      </c>
      <c r="L10" s="44">
        <v>10</v>
      </c>
      <c r="M10" s="44">
        <v>10</v>
      </c>
      <c r="N10" s="44">
        <v>13</v>
      </c>
      <c r="O10" s="44">
        <v>5</v>
      </c>
      <c r="P10" s="44">
        <v>9</v>
      </c>
      <c r="Q10" s="44">
        <v>12</v>
      </c>
      <c r="R10" s="44">
        <v>6</v>
      </c>
      <c r="S10" s="44">
        <v>23</v>
      </c>
      <c r="T10" s="44">
        <f>SUM(J10:S10)</f>
        <v>104</v>
      </c>
      <c r="U10" s="53">
        <f>T10/120*100</f>
        <v>86.666666666666671</v>
      </c>
      <c r="V10" s="45" t="s">
        <v>574</v>
      </c>
    </row>
    <row r="11" spans="1:22" ht="15" customHeight="1" x14ac:dyDescent="0.25">
      <c r="A11" s="49">
        <v>4</v>
      </c>
      <c r="B11" s="46" t="s">
        <v>222</v>
      </c>
      <c r="C11" s="46" t="s">
        <v>437</v>
      </c>
      <c r="D11" s="46" t="s">
        <v>517</v>
      </c>
      <c r="E11" s="42" t="s">
        <v>19</v>
      </c>
      <c r="F11" s="48">
        <v>38348</v>
      </c>
      <c r="G11" s="42" t="s">
        <v>254</v>
      </c>
      <c r="H11" s="42" t="s">
        <v>471</v>
      </c>
      <c r="I11" s="44" t="s">
        <v>600</v>
      </c>
      <c r="J11" s="44">
        <v>9</v>
      </c>
      <c r="K11" s="44">
        <v>7</v>
      </c>
      <c r="L11" s="44">
        <v>15</v>
      </c>
      <c r="M11" s="44">
        <v>10</v>
      </c>
      <c r="N11" s="44">
        <v>17</v>
      </c>
      <c r="O11" s="44">
        <v>5</v>
      </c>
      <c r="P11" s="44">
        <v>0</v>
      </c>
      <c r="Q11" s="44">
        <v>14</v>
      </c>
      <c r="R11" s="44">
        <v>6</v>
      </c>
      <c r="S11" s="44">
        <v>20</v>
      </c>
      <c r="T11" s="44">
        <f>SUM(J11:S11)</f>
        <v>103</v>
      </c>
      <c r="U11" s="53">
        <f>T11/120*100</f>
        <v>85.833333333333329</v>
      </c>
      <c r="V11" s="45" t="s">
        <v>573</v>
      </c>
    </row>
    <row r="12" spans="1:22" ht="15" customHeight="1" x14ac:dyDescent="0.25">
      <c r="A12" s="42">
        <v>5</v>
      </c>
      <c r="B12" s="49" t="s">
        <v>570</v>
      </c>
      <c r="C12" s="49" t="s">
        <v>136</v>
      </c>
      <c r="D12" s="49" t="s">
        <v>58</v>
      </c>
      <c r="E12" s="49" t="s">
        <v>19</v>
      </c>
      <c r="F12" s="50">
        <v>38442</v>
      </c>
      <c r="G12" s="49" t="s">
        <v>569</v>
      </c>
      <c r="H12" s="49" t="s">
        <v>471</v>
      </c>
      <c r="I12" s="44" t="s">
        <v>600</v>
      </c>
      <c r="J12" s="51">
        <v>7</v>
      </c>
      <c r="K12" s="51">
        <v>1</v>
      </c>
      <c r="L12" s="51">
        <v>15</v>
      </c>
      <c r="M12" s="51">
        <v>10</v>
      </c>
      <c r="N12" s="51">
        <v>13</v>
      </c>
      <c r="O12" s="51">
        <v>5</v>
      </c>
      <c r="P12" s="51">
        <v>8</v>
      </c>
      <c r="Q12" s="51">
        <v>14</v>
      </c>
      <c r="R12" s="51">
        <v>6</v>
      </c>
      <c r="S12" s="51">
        <v>23</v>
      </c>
      <c r="T12" s="44">
        <f>SUM(J12:S12)</f>
        <v>102</v>
      </c>
      <c r="U12" s="53">
        <f>T12/120*100</f>
        <v>85</v>
      </c>
      <c r="V12" s="52" t="s">
        <v>575</v>
      </c>
    </row>
    <row r="13" spans="1:22" ht="15" customHeight="1" x14ac:dyDescent="0.25">
      <c r="A13" s="49">
        <v>6</v>
      </c>
      <c r="B13" s="46" t="s">
        <v>516</v>
      </c>
      <c r="C13" s="46" t="s">
        <v>526</v>
      </c>
      <c r="D13" s="46" t="s">
        <v>61</v>
      </c>
      <c r="E13" s="42" t="s">
        <v>19</v>
      </c>
      <c r="F13" s="43">
        <v>38239</v>
      </c>
      <c r="G13" s="42" t="s">
        <v>144</v>
      </c>
      <c r="H13" s="42" t="s">
        <v>471</v>
      </c>
      <c r="I13" s="44" t="s">
        <v>600</v>
      </c>
      <c r="J13" s="44">
        <v>8</v>
      </c>
      <c r="K13" s="44">
        <v>9</v>
      </c>
      <c r="L13" s="44">
        <v>15</v>
      </c>
      <c r="M13" s="44">
        <v>6</v>
      </c>
      <c r="N13" s="44">
        <v>17</v>
      </c>
      <c r="O13" s="44">
        <v>5</v>
      </c>
      <c r="P13" s="44">
        <v>9</v>
      </c>
      <c r="Q13" s="44">
        <v>7</v>
      </c>
      <c r="R13" s="44">
        <v>1</v>
      </c>
      <c r="S13" s="44">
        <v>25</v>
      </c>
      <c r="T13" s="44">
        <f>SUM(J13:S13)</f>
        <v>102</v>
      </c>
      <c r="U13" s="53">
        <f>T13/120*100</f>
        <v>85</v>
      </c>
      <c r="V13" s="47" t="s">
        <v>285</v>
      </c>
    </row>
    <row r="14" spans="1:22" ht="15" customHeight="1" x14ac:dyDescent="0.25">
      <c r="A14" s="42">
        <v>7</v>
      </c>
      <c r="B14" s="46" t="s">
        <v>473</v>
      </c>
      <c r="C14" s="46" t="s">
        <v>474</v>
      </c>
      <c r="D14" s="46" t="s">
        <v>26</v>
      </c>
      <c r="E14" s="42" t="s">
        <v>19</v>
      </c>
      <c r="F14" s="43">
        <v>38241</v>
      </c>
      <c r="G14" s="42" t="s">
        <v>306</v>
      </c>
      <c r="H14" s="42" t="s">
        <v>471</v>
      </c>
      <c r="I14" s="44" t="s">
        <v>600</v>
      </c>
      <c r="J14" s="44">
        <v>10</v>
      </c>
      <c r="K14" s="44">
        <v>9</v>
      </c>
      <c r="L14" s="44">
        <v>15</v>
      </c>
      <c r="M14" s="44">
        <v>9</v>
      </c>
      <c r="N14" s="44">
        <v>17</v>
      </c>
      <c r="O14" s="44">
        <v>5</v>
      </c>
      <c r="P14" s="44">
        <v>9</v>
      </c>
      <c r="Q14" s="44">
        <v>1</v>
      </c>
      <c r="R14" s="44">
        <v>6</v>
      </c>
      <c r="S14" s="44">
        <v>20</v>
      </c>
      <c r="T14" s="44">
        <f>SUM(J14:S14)</f>
        <v>101</v>
      </c>
      <c r="U14" s="53">
        <f>T14/120*100</f>
        <v>84.166666666666671</v>
      </c>
      <c r="V14" s="47" t="s">
        <v>176</v>
      </c>
    </row>
    <row r="15" spans="1:22" ht="15" customHeight="1" x14ac:dyDescent="0.25">
      <c r="A15" s="49">
        <v>8</v>
      </c>
      <c r="B15" s="46" t="s">
        <v>256</v>
      </c>
      <c r="C15" s="46" t="s">
        <v>470</v>
      </c>
      <c r="D15" s="46" t="s">
        <v>368</v>
      </c>
      <c r="E15" s="42" t="s">
        <v>19</v>
      </c>
      <c r="F15" s="43">
        <v>38223</v>
      </c>
      <c r="G15" s="42" t="s">
        <v>298</v>
      </c>
      <c r="H15" s="42" t="s">
        <v>471</v>
      </c>
      <c r="I15" s="44" t="s">
        <v>600</v>
      </c>
      <c r="J15" s="44">
        <v>9</v>
      </c>
      <c r="K15" s="44">
        <v>9</v>
      </c>
      <c r="L15" s="44">
        <v>15</v>
      </c>
      <c r="M15" s="44">
        <v>10</v>
      </c>
      <c r="N15" s="44">
        <v>14</v>
      </c>
      <c r="O15" s="44">
        <v>3</v>
      </c>
      <c r="P15" s="44">
        <v>9</v>
      </c>
      <c r="Q15" s="44">
        <v>7</v>
      </c>
      <c r="R15" s="44">
        <v>0</v>
      </c>
      <c r="S15" s="44">
        <v>24</v>
      </c>
      <c r="T15" s="44">
        <f>SUM(J15:S15)</f>
        <v>100</v>
      </c>
      <c r="U15" s="53">
        <f>T15/120*100</f>
        <v>83.333333333333343</v>
      </c>
      <c r="V15" s="47" t="s">
        <v>279</v>
      </c>
    </row>
    <row r="16" spans="1:22" ht="15" customHeight="1" x14ac:dyDescent="0.25">
      <c r="A16" s="42">
        <v>9</v>
      </c>
      <c r="B16" s="46" t="s">
        <v>537</v>
      </c>
      <c r="C16" s="46" t="s">
        <v>538</v>
      </c>
      <c r="D16" s="46" t="s">
        <v>539</v>
      </c>
      <c r="E16" s="42" t="s">
        <v>19</v>
      </c>
      <c r="F16" s="48">
        <v>38090</v>
      </c>
      <c r="G16" s="42" t="s">
        <v>162</v>
      </c>
      <c r="H16" s="42" t="s">
        <v>471</v>
      </c>
      <c r="I16" s="44" t="s">
        <v>600</v>
      </c>
      <c r="J16" s="44">
        <v>9</v>
      </c>
      <c r="K16" s="44">
        <v>9</v>
      </c>
      <c r="L16" s="44">
        <v>15</v>
      </c>
      <c r="M16" s="44">
        <v>6</v>
      </c>
      <c r="N16" s="44">
        <v>17</v>
      </c>
      <c r="O16" s="44">
        <v>4</v>
      </c>
      <c r="P16" s="44">
        <v>7</v>
      </c>
      <c r="Q16" s="44">
        <v>14</v>
      </c>
      <c r="R16" s="44">
        <v>0</v>
      </c>
      <c r="S16" s="44">
        <v>16</v>
      </c>
      <c r="T16" s="44">
        <f>SUM(J16:S16)</f>
        <v>97</v>
      </c>
      <c r="U16" s="53">
        <f>T16/120*100</f>
        <v>80.833333333333329</v>
      </c>
      <c r="V16" s="47" t="s">
        <v>382</v>
      </c>
    </row>
    <row r="17" spans="1:22" ht="15" customHeight="1" x14ac:dyDescent="0.25">
      <c r="A17" s="49">
        <v>10</v>
      </c>
      <c r="B17" s="46" t="s">
        <v>521</v>
      </c>
      <c r="C17" s="46" t="s">
        <v>351</v>
      </c>
      <c r="D17" s="46" t="s">
        <v>522</v>
      </c>
      <c r="E17" s="42" t="s">
        <v>16</v>
      </c>
      <c r="F17" s="43">
        <v>38266</v>
      </c>
      <c r="G17" s="42" t="s">
        <v>144</v>
      </c>
      <c r="H17" s="42" t="s">
        <v>471</v>
      </c>
      <c r="I17" s="44" t="s">
        <v>600</v>
      </c>
      <c r="J17" s="44">
        <v>8</v>
      </c>
      <c r="K17" s="44">
        <v>0</v>
      </c>
      <c r="L17" s="44">
        <v>15</v>
      </c>
      <c r="M17" s="44">
        <v>3</v>
      </c>
      <c r="N17" s="44">
        <v>15</v>
      </c>
      <c r="O17" s="44">
        <v>5</v>
      </c>
      <c r="P17" s="44">
        <v>9</v>
      </c>
      <c r="Q17" s="44">
        <v>12</v>
      </c>
      <c r="R17" s="44">
        <v>6</v>
      </c>
      <c r="S17" s="44">
        <v>21</v>
      </c>
      <c r="T17" s="44">
        <f>SUM(J17:S17)</f>
        <v>94</v>
      </c>
      <c r="U17" s="53">
        <f>T17/120*100</f>
        <v>78.333333333333329</v>
      </c>
      <c r="V17" s="47" t="s">
        <v>285</v>
      </c>
    </row>
    <row r="18" spans="1:22" ht="15" customHeight="1" x14ac:dyDescent="0.25">
      <c r="A18" s="42">
        <v>11</v>
      </c>
      <c r="B18" s="42" t="s">
        <v>567</v>
      </c>
      <c r="C18" s="42" t="s">
        <v>568</v>
      </c>
      <c r="D18" s="42" t="s">
        <v>26</v>
      </c>
      <c r="E18" s="42" t="s">
        <v>19</v>
      </c>
      <c r="F18" s="43">
        <v>38284</v>
      </c>
      <c r="G18" s="42" t="s">
        <v>569</v>
      </c>
      <c r="H18" s="42" t="s">
        <v>471</v>
      </c>
      <c r="I18" s="44" t="s">
        <v>600</v>
      </c>
      <c r="J18" s="44">
        <v>8</v>
      </c>
      <c r="K18" s="44">
        <v>6</v>
      </c>
      <c r="L18" s="44">
        <v>15</v>
      </c>
      <c r="M18" s="44">
        <v>6</v>
      </c>
      <c r="N18" s="44">
        <v>16</v>
      </c>
      <c r="O18" s="44">
        <v>4</v>
      </c>
      <c r="P18" s="44">
        <v>6</v>
      </c>
      <c r="Q18" s="44">
        <v>7</v>
      </c>
      <c r="R18" s="44">
        <v>3</v>
      </c>
      <c r="S18" s="44">
        <v>22</v>
      </c>
      <c r="T18" s="44">
        <f>SUM(J18:S18)</f>
        <v>93</v>
      </c>
      <c r="U18" s="53">
        <f>T18/120*100</f>
        <v>77.5</v>
      </c>
      <c r="V18" s="45" t="s">
        <v>575</v>
      </c>
    </row>
    <row r="19" spans="1:22" ht="15" customHeight="1" x14ac:dyDescent="0.25">
      <c r="A19" s="49">
        <v>12</v>
      </c>
      <c r="B19" s="46" t="s">
        <v>30</v>
      </c>
      <c r="C19" s="46" t="s">
        <v>204</v>
      </c>
      <c r="D19" s="46" t="s">
        <v>200</v>
      </c>
      <c r="E19" s="42" t="s">
        <v>16</v>
      </c>
      <c r="F19" s="48">
        <v>38472</v>
      </c>
      <c r="G19" s="42" t="s">
        <v>162</v>
      </c>
      <c r="H19" s="42" t="s">
        <v>471</v>
      </c>
      <c r="I19" s="44" t="s">
        <v>600</v>
      </c>
      <c r="J19" s="44">
        <v>8</v>
      </c>
      <c r="K19" s="44">
        <v>9</v>
      </c>
      <c r="L19" s="44">
        <v>15</v>
      </c>
      <c r="M19" s="44">
        <v>10</v>
      </c>
      <c r="N19" s="44">
        <v>0</v>
      </c>
      <c r="O19" s="44">
        <v>3</v>
      </c>
      <c r="P19" s="44">
        <v>9</v>
      </c>
      <c r="Q19" s="44">
        <v>10</v>
      </c>
      <c r="R19" s="44">
        <v>6</v>
      </c>
      <c r="S19" s="44">
        <v>22</v>
      </c>
      <c r="T19" s="44">
        <f>SUM(J19:S19)</f>
        <v>92</v>
      </c>
      <c r="U19" s="53">
        <f>T19/120*100</f>
        <v>76.666666666666671</v>
      </c>
      <c r="V19" s="47" t="s">
        <v>574</v>
      </c>
    </row>
    <row r="20" spans="1:22" ht="15" customHeight="1" x14ac:dyDescent="0.25">
      <c r="A20" s="42">
        <v>13</v>
      </c>
      <c r="B20" s="77" t="s">
        <v>504</v>
      </c>
      <c r="C20" s="77" t="s">
        <v>424</v>
      </c>
      <c r="D20" s="77" t="s">
        <v>261</v>
      </c>
      <c r="E20" s="78" t="s">
        <v>19</v>
      </c>
      <c r="F20" s="79">
        <v>38154</v>
      </c>
      <c r="G20" s="78" t="s">
        <v>132</v>
      </c>
      <c r="H20" s="78" t="s">
        <v>471</v>
      </c>
      <c r="I20" s="80" t="s">
        <v>600</v>
      </c>
      <c r="J20" s="80">
        <v>9</v>
      </c>
      <c r="K20" s="80">
        <v>9</v>
      </c>
      <c r="L20" s="80">
        <v>15</v>
      </c>
      <c r="M20" s="80">
        <v>6</v>
      </c>
      <c r="N20" s="80">
        <v>11</v>
      </c>
      <c r="O20" s="80">
        <v>0</v>
      </c>
      <c r="P20" s="80">
        <v>9</v>
      </c>
      <c r="Q20" s="80">
        <v>7</v>
      </c>
      <c r="R20" s="80">
        <v>6</v>
      </c>
      <c r="S20" s="80">
        <v>20</v>
      </c>
      <c r="T20" s="80">
        <f>SUM(J20:S20)</f>
        <v>92</v>
      </c>
      <c r="U20" s="81">
        <f>T20/120*100</f>
        <v>76.666666666666671</v>
      </c>
      <c r="V20" s="18" t="s">
        <v>468</v>
      </c>
    </row>
    <row r="21" spans="1:22" ht="15" customHeight="1" x14ac:dyDescent="0.25">
      <c r="A21" s="49">
        <v>14</v>
      </c>
      <c r="B21" s="46" t="s">
        <v>489</v>
      </c>
      <c r="C21" s="46" t="s">
        <v>448</v>
      </c>
      <c r="D21" s="46" t="s">
        <v>484</v>
      </c>
      <c r="E21" s="42" t="s">
        <v>16</v>
      </c>
      <c r="F21" s="48">
        <v>38349</v>
      </c>
      <c r="G21" s="42" t="s">
        <v>87</v>
      </c>
      <c r="H21" s="42" t="s">
        <v>471</v>
      </c>
      <c r="I21" s="44" t="s">
        <v>600</v>
      </c>
      <c r="J21" s="44">
        <v>9</v>
      </c>
      <c r="K21" s="44">
        <v>7</v>
      </c>
      <c r="L21" s="44">
        <v>10</v>
      </c>
      <c r="M21" s="44">
        <v>10</v>
      </c>
      <c r="N21" s="44">
        <v>6</v>
      </c>
      <c r="O21" s="44">
        <v>5</v>
      </c>
      <c r="P21" s="44">
        <v>9</v>
      </c>
      <c r="Q21" s="44">
        <v>7</v>
      </c>
      <c r="R21" s="44">
        <v>6</v>
      </c>
      <c r="S21" s="44">
        <v>22</v>
      </c>
      <c r="T21" s="44">
        <f>SUM(J21:S21)</f>
        <v>91</v>
      </c>
      <c r="U21" s="53">
        <f>T21/120*100</f>
        <v>75.833333333333329</v>
      </c>
      <c r="V21" s="47" t="s">
        <v>466</v>
      </c>
    </row>
    <row r="22" spans="1:22" ht="15" customHeight="1" x14ac:dyDescent="0.25">
      <c r="A22" s="42">
        <v>15</v>
      </c>
      <c r="B22" s="46" t="s">
        <v>525</v>
      </c>
      <c r="C22" s="46" t="s">
        <v>110</v>
      </c>
      <c r="D22" s="46" t="s">
        <v>26</v>
      </c>
      <c r="E22" s="42" t="s">
        <v>19</v>
      </c>
      <c r="F22" s="43">
        <v>38188</v>
      </c>
      <c r="G22" s="42" t="s">
        <v>144</v>
      </c>
      <c r="H22" s="42" t="s">
        <v>471</v>
      </c>
      <c r="I22" s="44" t="s">
        <v>600</v>
      </c>
      <c r="J22" s="44">
        <v>9</v>
      </c>
      <c r="K22" s="44">
        <v>9</v>
      </c>
      <c r="L22" s="44">
        <v>15</v>
      </c>
      <c r="M22" s="44">
        <v>3</v>
      </c>
      <c r="N22" s="44">
        <v>9</v>
      </c>
      <c r="O22" s="44">
        <v>0</v>
      </c>
      <c r="P22" s="44">
        <v>9</v>
      </c>
      <c r="Q22" s="44">
        <v>14</v>
      </c>
      <c r="R22" s="44">
        <v>0</v>
      </c>
      <c r="S22" s="44">
        <v>22</v>
      </c>
      <c r="T22" s="44">
        <f>SUM(J22:S22)</f>
        <v>90</v>
      </c>
      <c r="U22" s="53">
        <f>T22/120*100</f>
        <v>75</v>
      </c>
      <c r="V22" s="47" t="s">
        <v>286</v>
      </c>
    </row>
    <row r="23" spans="1:22" ht="15" customHeight="1" x14ac:dyDescent="0.25">
      <c r="A23" s="49">
        <v>16</v>
      </c>
      <c r="B23" s="42" t="s">
        <v>256</v>
      </c>
      <c r="C23" s="42" t="s">
        <v>74</v>
      </c>
      <c r="D23" s="42" t="s">
        <v>46</v>
      </c>
      <c r="E23" s="42" t="s">
        <v>19</v>
      </c>
      <c r="F23" s="43">
        <v>38359</v>
      </c>
      <c r="G23" s="42" t="s">
        <v>162</v>
      </c>
      <c r="H23" s="42" t="s">
        <v>471</v>
      </c>
      <c r="I23" s="44" t="s">
        <v>600</v>
      </c>
      <c r="J23" s="44">
        <v>9</v>
      </c>
      <c r="K23" s="44">
        <v>9</v>
      </c>
      <c r="L23" s="44">
        <v>15</v>
      </c>
      <c r="M23" s="44">
        <v>10</v>
      </c>
      <c r="N23" s="44">
        <v>16</v>
      </c>
      <c r="O23" s="44">
        <v>5</v>
      </c>
      <c r="P23" s="44">
        <v>0</v>
      </c>
      <c r="Q23" s="44">
        <v>14</v>
      </c>
      <c r="R23" s="44">
        <v>0</v>
      </c>
      <c r="S23" s="44">
        <v>12</v>
      </c>
      <c r="T23" s="44">
        <f>SUM(J23:S23)</f>
        <v>90</v>
      </c>
      <c r="U23" s="53">
        <f>T23/120*100</f>
        <v>75</v>
      </c>
      <c r="V23" s="45" t="s">
        <v>574</v>
      </c>
    </row>
    <row r="24" spans="1:22" ht="15" customHeight="1" x14ac:dyDescent="0.25">
      <c r="A24" s="42">
        <v>17</v>
      </c>
      <c r="B24" s="46" t="s">
        <v>515</v>
      </c>
      <c r="C24" s="46" t="s">
        <v>150</v>
      </c>
      <c r="D24" s="46" t="s">
        <v>220</v>
      </c>
      <c r="E24" s="42" t="s">
        <v>19</v>
      </c>
      <c r="F24" s="48">
        <v>38414</v>
      </c>
      <c r="G24" s="42" t="s">
        <v>254</v>
      </c>
      <c r="H24" s="42" t="s">
        <v>471</v>
      </c>
      <c r="I24" s="44" t="s">
        <v>600</v>
      </c>
      <c r="J24" s="44">
        <v>7</v>
      </c>
      <c r="K24" s="44">
        <v>9</v>
      </c>
      <c r="L24" s="44">
        <v>15</v>
      </c>
      <c r="M24" s="44">
        <v>7</v>
      </c>
      <c r="N24" s="44">
        <v>11</v>
      </c>
      <c r="O24" s="44">
        <v>0</v>
      </c>
      <c r="P24" s="44">
        <v>4</v>
      </c>
      <c r="Q24" s="44">
        <v>10</v>
      </c>
      <c r="R24" s="44">
        <v>0</v>
      </c>
      <c r="S24" s="44">
        <v>20</v>
      </c>
      <c r="T24" s="44">
        <f>SUM(J24:S24)</f>
        <v>83</v>
      </c>
      <c r="U24" s="53">
        <f>T24/120*100</f>
        <v>69.166666666666671</v>
      </c>
      <c r="V24" s="45" t="s">
        <v>573</v>
      </c>
    </row>
    <row r="25" spans="1:22" ht="15" customHeight="1" x14ac:dyDescent="0.25">
      <c r="A25" s="49">
        <v>18</v>
      </c>
      <c r="B25" s="46" t="s">
        <v>481</v>
      </c>
      <c r="C25" s="46" t="s">
        <v>482</v>
      </c>
      <c r="D25" s="46" t="s">
        <v>270</v>
      </c>
      <c r="E25" s="42" t="s">
        <v>16</v>
      </c>
      <c r="F25" s="48">
        <v>38190</v>
      </c>
      <c r="G25" s="46" t="s">
        <v>173</v>
      </c>
      <c r="H25" s="42" t="s">
        <v>471</v>
      </c>
      <c r="I25" s="44" t="s">
        <v>600</v>
      </c>
      <c r="J25" s="44">
        <v>5</v>
      </c>
      <c r="K25" s="44">
        <v>5</v>
      </c>
      <c r="L25" s="44">
        <v>15</v>
      </c>
      <c r="M25" s="44">
        <v>10</v>
      </c>
      <c r="N25" s="44">
        <v>4</v>
      </c>
      <c r="O25" s="44">
        <v>5</v>
      </c>
      <c r="P25" s="44">
        <v>1</v>
      </c>
      <c r="Q25" s="44">
        <v>12</v>
      </c>
      <c r="R25" s="44">
        <v>0</v>
      </c>
      <c r="S25" s="44">
        <v>25</v>
      </c>
      <c r="T25" s="44">
        <f>SUM(J25:S25)</f>
        <v>82</v>
      </c>
      <c r="U25" s="53">
        <f>T25/120*100</f>
        <v>68.333333333333329</v>
      </c>
      <c r="V25" s="47" t="s">
        <v>571</v>
      </c>
    </row>
    <row r="26" spans="1:22" ht="15" customHeight="1" x14ac:dyDescent="0.25">
      <c r="A26" s="42">
        <v>19</v>
      </c>
      <c r="B26" s="46" t="s">
        <v>527</v>
      </c>
      <c r="C26" s="46" t="s">
        <v>82</v>
      </c>
      <c r="D26" s="46" t="s">
        <v>111</v>
      </c>
      <c r="E26" s="42" t="s">
        <v>19</v>
      </c>
      <c r="F26" s="43">
        <v>38262</v>
      </c>
      <c r="G26" s="42" t="s">
        <v>144</v>
      </c>
      <c r="H26" s="42" t="s">
        <v>471</v>
      </c>
      <c r="I26" s="44" t="s">
        <v>600</v>
      </c>
      <c r="J26" s="44">
        <v>7</v>
      </c>
      <c r="K26" s="44">
        <v>9</v>
      </c>
      <c r="L26" s="44">
        <v>15</v>
      </c>
      <c r="M26" s="44">
        <v>3</v>
      </c>
      <c r="N26" s="44">
        <v>4</v>
      </c>
      <c r="O26" s="44">
        <v>4</v>
      </c>
      <c r="P26" s="44">
        <v>9</v>
      </c>
      <c r="Q26" s="44">
        <v>11</v>
      </c>
      <c r="R26" s="44">
        <v>0</v>
      </c>
      <c r="S26" s="44">
        <v>19</v>
      </c>
      <c r="T26" s="44">
        <f>SUM(J26:S26)</f>
        <v>81</v>
      </c>
      <c r="U26" s="53">
        <f>T26/120*100</f>
        <v>67.5</v>
      </c>
      <c r="V26" s="47" t="s">
        <v>285</v>
      </c>
    </row>
    <row r="27" spans="1:22" ht="15" customHeight="1" x14ac:dyDescent="0.25">
      <c r="A27" s="49">
        <v>20</v>
      </c>
      <c r="B27" s="5" t="s">
        <v>595</v>
      </c>
      <c r="C27" s="5" t="s">
        <v>63</v>
      </c>
      <c r="D27" s="5" t="s">
        <v>535</v>
      </c>
      <c r="E27" s="4" t="s">
        <v>19</v>
      </c>
      <c r="F27" s="6">
        <v>38247</v>
      </c>
      <c r="G27" s="4" t="s">
        <v>162</v>
      </c>
      <c r="H27" s="4" t="s">
        <v>471</v>
      </c>
      <c r="I27" s="7"/>
      <c r="J27" s="7">
        <v>7</v>
      </c>
      <c r="K27" s="7">
        <v>9</v>
      </c>
      <c r="L27" s="7">
        <v>15</v>
      </c>
      <c r="M27" s="7">
        <v>10</v>
      </c>
      <c r="N27" s="7">
        <v>8</v>
      </c>
      <c r="O27" s="7">
        <v>0</v>
      </c>
      <c r="P27" s="7">
        <v>9</v>
      </c>
      <c r="Q27" s="7">
        <v>0</v>
      </c>
      <c r="R27" s="7">
        <v>0</v>
      </c>
      <c r="S27" s="7">
        <v>20</v>
      </c>
      <c r="T27" s="7">
        <f>SUM(J27:S27)</f>
        <v>78</v>
      </c>
      <c r="U27" s="41">
        <f>T27/120*100</f>
        <v>65</v>
      </c>
      <c r="V27" s="18" t="s">
        <v>574</v>
      </c>
    </row>
    <row r="28" spans="1:22" ht="15" customHeight="1" x14ac:dyDescent="0.25">
      <c r="A28" s="42">
        <v>21</v>
      </c>
      <c r="B28" s="4" t="s">
        <v>475</v>
      </c>
      <c r="C28" s="4" t="s">
        <v>194</v>
      </c>
      <c r="D28" s="4" t="s">
        <v>476</v>
      </c>
      <c r="E28" s="4" t="s">
        <v>19</v>
      </c>
      <c r="F28" s="9">
        <v>38069</v>
      </c>
      <c r="G28" s="4" t="s">
        <v>306</v>
      </c>
      <c r="H28" s="4" t="s">
        <v>471</v>
      </c>
      <c r="I28" s="7"/>
      <c r="J28" s="7">
        <v>7</v>
      </c>
      <c r="K28" s="7">
        <v>9</v>
      </c>
      <c r="L28" s="7">
        <v>15</v>
      </c>
      <c r="M28" s="7">
        <v>0</v>
      </c>
      <c r="N28" s="7">
        <v>6</v>
      </c>
      <c r="O28" s="7">
        <v>5</v>
      </c>
      <c r="P28" s="7">
        <v>3</v>
      </c>
      <c r="Q28" s="7">
        <v>10</v>
      </c>
      <c r="R28" s="7">
        <v>3</v>
      </c>
      <c r="S28" s="7">
        <v>20</v>
      </c>
      <c r="T28" s="7">
        <f>SUM(J28:S28)</f>
        <v>78</v>
      </c>
      <c r="U28" s="41">
        <f>T28/120*100</f>
        <v>65</v>
      </c>
      <c r="V28" s="19" t="s">
        <v>176</v>
      </c>
    </row>
    <row r="29" spans="1:22" ht="15" customHeight="1" x14ac:dyDescent="0.25">
      <c r="A29" s="49">
        <v>22</v>
      </c>
      <c r="B29" s="5" t="s">
        <v>518</v>
      </c>
      <c r="C29" s="5" t="s">
        <v>519</v>
      </c>
      <c r="D29" s="5" t="s">
        <v>520</v>
      </c>
      <c r="E29" s="4" t="s">
        <v>16</v>
      </c>
      <c r="F29" s="6">
        <v>38150</v>
      </c>
      <c r="G29" s="4" t="s">
        <v>254</v>
      </c>
      <c r="H29" s="4" t="s">
        <v>471</v>
      </c>
      <c r="I29" s="7"/>
      <c r="J29" s="7">
        <v>6</v>
      </c>
      <c r="K29" s="7">
        <v>9</v>
      </c>
      <c r="L29" s="7">
        <v>15</v>
      </c>
      <c r="M29" s="7">
        <v>6</v>
      </c>
      <c r="N29" s="7">
        <v>7</v>
      </c>
      <c r="O29" s="7">
        <v>3</v>
      </c>
      <c r="P29" s="7">
        <v>9</v>
      </c>
      <c r="Q29" s="7">
        <v>5</v>
      </c>
      <c r="R29" s="7">
        <v>0</v>
      </c>
      <c r="S29" s="7">
        <v>15</v>
      </c>
      <c r="T29" s="7">
        <f>SUM(J29:S29)</f>
        <v>75</v>
      </c>
      <c r="U29" s="41">
        <f>T29/120*100</f>
        <v>62.5</v>
      </c>
      <c r="V29" s="19" t="s">
        <v>573</v>
      </c>
    </row>
    <row r="30" spans="1:22" ht="15" customHeight="1" x14ac:dyDescent="0.25">
      <c r="A30" s="42">
        <v>23</v>
      </c>
      <c r="B30" s="5" t="s">
        <v>536</v>
      </c>
      <c r="C30" s="5" t="s">
        <v>63</v>
      </c>
      <c r="D30" s="5" t="s">
        <v>26</v>
      </c>
      <c r="E30" s="4" t="s">
        <v>19</v>
      </c>
      <c r="F30" s="6">
        <v>38281</v>
      </c>
      <c r="G30" s="4" t="s">
        <v>162</v>
      </c>
      <c r="H30" s="4" t="s">
        <v>471</v>
      </c>
      <c r="I30" s="7"/>
      <c r="J30" s="7">
        <v>9</v>
      </c>
      <c r="K30" s="7">
        <v>10</v>
      </c>
      <c r="L30" s="7">
        <v>0</v>
      </c>
      <c r="M30" s="7">
        <v>6</v>
      </c>
      <c r="N30" s="7">
        <v>13</v>
      </c>
      <c r="O30" s="7">
        <v>5</v>
      </c>
      <c r="P30" s="7">
        <v>0</v>
      </c>
      <c r="Q30" s="7">
        <v>10</v>
      </c>
      <c r="R30" s="7">
        <v>0</v>
      </c>
      <c r="S30" s="7">
        <v>22</v>
      </c>
      <c r="T30" s="7">
        <f>SUM(J30:S30)</f>
        <v>75</v>
      </c>
      <c r="U30" s="41">
        <f>T30/120*100</f>
        <v>62.5</v>
      </c>
      <c r="V30" s="18" t="s">
        <v>382</v>
      </c>
    </row>
    <row r="31" spans="1:22" ht="15" customHeight="1" x14ac:dyDescent="0.25">
      <c r="A31" s="49">
        <v>24</v>
      </c>
      <c r="B31" s="5" t="s">
        <v>540</v>
      </c>
      <c r="C31" s="5" t="s">
        <v>41</v>
      </c>
      <c r="D31" s="5" t="s">
        <v>26</v>
      </c>
      <c r="E31" s="4" t="s">
        <v>19</v>
      </c>
      <c r="F31" s="6">
        <v>38324</v>
      </c>
      <c r="G31" s="4" t="s">
        <v>162</v>
      </c>
      <c r="H31" s="4" t="s">
        <v>471</v>
      </c>
      <c r="I31" s="7"/>
      <c r="J31" s="7">
        <v>9</v>
      </c>
      <c r="K31" s="7">
        <v>9</v>
      </c>
      <c r="L31" s="7">
        <v>15</v>
      </c>
      <c r="M31" s="7">
        <v>0</v>
      </c>
      <c r="N31" s="7">
        <v>6</v>
      </c>
      <c r="O31" s="7">
        <v>0</v>
      </c>
      <c r="P31" s="7">
        <v>9</v>
      </c>
      <c r="Q31" s="7">
        <v>14</v>
      </c>
      <c r="R31" s="7">
        <v>0</v>
      </c>
      <c r="S31" s="7">
        <v>10</v>
      </c>
      <c r="T31" s="7">
        <f>SUM(J31:S31)</f>
        <v>72</v>
      </c>
      <c r="U31" s="41">
        <f>T31/120*100</f>
        <v>60</v>
      </c>
      <c r="V31" s="18" t="s">
        <v>574</v>
      </c>
    </row>
    <row r="32" spans="1:22" ht="15" customHeight="1" x14ac:dyDescent="0.25">
      <c r="A32" s="42">
        <v>25</v>
      </c>
      <c r="B32" s="4" t="s">
        <v>490</v>
      </c>
      <c r="C32" s="4" t="s">
        <v>77</v>
      </c>
      <c r="D32" s="4" t="s">
        <v>61</v>
      </c>
      <c r="E32" s="4" t="s">
        <v>19</v>
      </c>
      <c r="F32" s="9">
        <v>38135</v>
      </c>
      <c r="G32" s="4" t="s">
        <v>87</v>
      </c>
      <c r="H32" s="4" t="s">
        <v>471</v>
      </c>
      <c r="I32" s="7"/>
      <c r="J32" s="7">
        <v>9</v>
      </c>
      <c r="K32" s="7">
        <v>10</v>
      </c>
      <c r="L32" s="7">
        <v>2</v>
      </c>
      <c r="M32" s="7">
        <v>3</v>
      </c>
      <c r="N32" s="7">
        <v>7</v>
      </c>
      <c r="O32" s="7">
        <v>0</v>
      </c>
      <c r="P32" s="7">
        <v>9</v>
      </c>
      <c r="Q32" s="7">
        <v>7</v>
      </c>
      <c r="R32" s="7">
        <v>0</v>
      </c>
      <c r="S32" s="7">
        <v>23</v>
      </c>
      <c r="T32" s="7">
        <f>SUM(J32:S32)</f>
        <v>70</v>
      </c>
      <c r="U32" s="41">
        <f>T32/120*100</f>
        <v>58.333333333333336</v>
      </c>
      <c r="V32" s="19" t="s">
        <v>466</v>
      </c>
    </row>
    <row r="33" spans="1:22" ht="15" customHeight="1" x14ac:dyDescent="0.25">
      <c r="A33" s="49">
        <v>26</v>
      </c>
      <c r="B33" s="5" t="s">
        <v>545</v>
      </c>
      <c r="C33" s="5" t="s">
        <v>546</v>
      </c>
      <c r="D33" s="5" t="s">
        <v>455</v>
      </c>
      <c r="E33" s="4" t="s">
        <v>19</v>
      </c>
      <c r="F33" s="6">
        <v>38197</v>
      </c>
      <c r="G33" s="4" t="s">
        <v>162</v>
      </c>
      <c r="H33" s="4" t="s">
        <v>471</v>
      </c>
      <c r="I33" s="7"/>
      <c r="J33" s="7">
        <v>9</v>
      </c>
      <c r="K33" s="7">
        <v>5</v>
      </c>
      <c r="L33" s="7">
        <v>15</v>
      </c>
      <c r="M33" s="7">
        <v>0</v>
      </c>
      <c r="N33" s="7">
        <v>7</v>
      </c>
      <c r="O33" s="7">
        <v>5</v>
      </c>
      <c r="P33" s="7">
        <v>4</v>
      </c>
      <c r="Q33" s="7">
        <v>7</v>
      </c>
      <c r="R33" s="7">
        <v>3</v>
      </c>
      <c r="S33" s="7">
        <v>15</v>
      </c>
      <c r="T33" s="7">
        <f>SUM(J33:S33)</f>
        <v>70</v>
      </c>
      <c r="U33" s="41">
        <f>T33/120*100</f>
        <v>58.333333333333336</v>
      </c>
      <c r="V33" s="18" t="s">
        <v>574</v>
      </c>
    </row>
    <row r="34" spans="1:22" ht="15" customHeight="1" x14ac:dyDescent="0.25">
      <c r="A34" s="42">
        <v>27</v>
      </c>
      <c r="B34" s="5" t="s">
        <v>549</v>
      </c>
      <c r="C34" s="5" t="s">
        <v>49</v>
      </c>
      <c r="D34" s="5" t="s">
        <v>71</v>
      </c>
      <c r="E34" s="4" t="s">
        <v>19</v>
      </c>
      <c r="F34" s="6">
        <v>38394</v>
      </c>
      <c r="G34" s="4" t="s">
        <v>162</v>
      </c>
      <c r="H34" s="4" t="s">
        <v>471</v>
      </c>
      <c r="I34" s="7"/>
      <c r="J34" s="7">
        <v>8</v>
      </c>
      <c r="K34" s="7">
        <v>0</v>
      </c>
      <c r="L34" s="7">
        <v>15</v>
      </c>
      <c r="M34" s="7">
        <v>6</v>
      </c>
      <c r="N34" s="7">
        <v>3</v>
      </c>
      <c r="O34" s="7">
        <v>5</v>
      </c>
      <c r="P34" s="7">
        <v>9</v>
      </c>
      <c r="Q34" s="7">
        <v>13</v>
      </c>
      <c r="R34" s="7">
        <v>9</v>
      </c>
      <c r="S34" s="7">
        <v>1</v>
      </c>
      <c r="T34" s="7">
        <f>SUM(J34:S34)</f>
        <v>69</v>
      </c>
      <c r="U34" s="41">
        <f>T34/120*100</f>
        <v>57.499999999999993</v>
      </c>
      <c r="V34" s="18" t="s">
        <v>382</v>
      </c>
    </row>
    <row r="35" spans="1:22" ht="15" customHeight="1" x14ac:dyDescent="0.25">
      <c r="A35" s="49">
        <v>28</v>
      </c>
      <c r="B35" s="5" t="s">
        <v>338</v>
      </c>
      <c r="C35" s="5" t="s">
        <v>85</v>
      </c>
      <c r="D35" s="5" t="s">
        <v>508</v>
      </c>
      <c r="E35" s="4" t="s">
        <v>16</v>
      </c>
      <c r="F35" s="9">
        <v>38226</v>
      </c>
      <c r="G35" s="4" t="s">
        <v>132</v>
      </c>
      <c r="H35" s="4" t="s">
        <v>471</v>
      </c>
      <c r="I35" s="7"/>
      <c r="J35" s="7">
        <v>6</v>
      </c>
      <c r="K35" s="7">
        <v>0</v>
      </c>
      <c r="L35" s="7">
        <v>4</v>
      </c>
      <c r="M35" s="7">
        <v>6</v>
      </c>
      <c r="N35" s="7">
        <v>6</v>
      </c>
      <c r="O35" s="7">
        <v>5</v>
      </c>
      <c r="P35" s="7">
        <v>5</v>
      </c>
      <c r="Q35" s="7">
        <v>14</v>
      </c>
      <c r="R35" s="7">
        <v>6</v>
      </c>
      <c r="S35" s="7">
        <v>17</v>
      </c>
      <c r="T35" s="7">
        <f>SUM(J35:S35)</f>
        <v>69</v>
      </c>
      <c r="U35" s="41">
        <f>T35/120*100</f>
        <v>57.499999999999993</v>
      </c>
      <c r="V35" s="18" t="s">
        <v>185</v>
      </c>
    </row>
    <row r="36" spans="1:22" ht="15" customHeight="1" x14ac:dyDescent="0.25">
      <c r="A36" s="42">
        <v>29</v>
      </c>
      <c r="B36" s="5" t="s">
        <v>222</v>
      </c>
      <c r="C36" s="5" t="s">
        <v>502</v>
      </c>
      <c r="D36" s="5" t="s">
        <v>503</v>
      </c>
      <c r="E36" s="4" t="s">
        <v>19</v>
      </c>
      <c r="F36" s="6">
        <v>38222</v>
      </c>
      <c r="G36" s="4" t="s">
        <v>123</v>
      </c>
      <c r="H36" s="4" t="s">
        <v>471</v>
      </c>
      <c r="I36" s="7"/>
      <c r="J36" s="7">
        <v>5</v>
      </c>
      <c r="K36" s="7">
        <v>2</v>
      </c>
      <c r="L36" s="7">
        <v>15</v>
      </c>
      <c r="M36" s="7">
        <v>3</v>
      </c>
      <c r="N36" s="7">
        <v>9</v>
      </c>
      <c r="O36" s="7">
        <v>0</v>
      </c>
      <c r="P36" s="7">
        <v>1</v>
      </c>
      <c r="Q36" s="7">
        <v>12</v>
      </c>
      <c r="R36" s="7">
        <v>0</v>
      </c>
      <c r="S36" s="7">
        <v>21</v>
      </c>
      <c r="T36" s="7">
        <f>SUM(J36:S36)</f>
        <v>68</v>
      </c>
      <c r="U36" s="41">
        <f>T36/120*100</f>
        <v>56.666666666666664</v>
      </c>
      <c r="V36" s="18" t="s">
        <v>380</v>
      </c>
    </row>
    <row r="37" spans="1:22" ht="15" customHeight="1" x14ac:dyDescent="0.25">
      <c r="A37" s="49">
        <v>30</v>
      </c>
      <c r="B37" s="4" t="s">
        <v>491</v>
      </c>
      <c r="C37" s="4" t="s">
        <v>492</v>
      </c>
      <c r="D37" s="4" t="s">
        <v>493</v>
      </c>
      <c r="E37" s="4" t="s">
        <v>16</v>
      </c>
      <c r="F37" s="9">
        <v>38446</v>
      </c>
      <c r="G37" s="4" t="s">
        <v>87</v>
      </c>
      <c r="H37" s="4" t="s">
        <v>471</v>
      </c>
      <c r="I37" s="7"/>
      <c r="J37" s="7">
        <v>6</v>
      </c>
      <c r="K37" s="7">
        <v>9</v>
      </c>
      <c r="L37" s="7">
        <v>0</v>
      </c>
      <c r="M37" s="7">
        <v>6</v>
      </c>
      <c r="N37" s="7">
        <v>10</v>
      </c>
      <c r="O37" s="7">
        <v>5</v>
      </c>
      <c r="P37" s="7">
        <v>9</v>
      </c>
      <c r="Q37" s="7">
        <v>7</v>
      </c>
      <c r="R37" s="7">
        <v>0</v>
      </c>
      <c r="S37" s="7">
        <v>16</v>
      </c>
      <c r="T37" s="7">
        <f>SUM(J37:S37)</f>
        <v>68</v>
      </c>
      <c r="U37" s="41">
        <f>T37/120*100</f>
        <v>56.666666666666664</v>
      </c>
      <c r="V37" s="19" t="s">
        <v>466</v>
      </c>
    </row>
    <row r="38" spans="1:22" ht="15" customHeight="1" x14ac:dyDescent="0.25">
      <c r="A38" s="42">
        <v>31</v>
      </c>
      <c r="B38" s="4" t="s">
        <v>494</v>
      </c>
      <c r="C38" s="4" t="s">
        <v>260</v>
      </c>
      <c r="D38" s="4" t="s">
        <v>455</v>
      </c>
      <c r="E38" s="4" t="s">
        <v>19</v>
      </c>
      <c r="F38" s="9">
        <v>38178</v>
      </c>
      <c r="G38" s="4" t="s">
        <v>87</v>
      </c>
      <c r="H38" s="4" t="s">
        <v>471</v>
      </c>
      <c r="I38" s="7"/>
      <c r="J38" s="7">
        <v>5</v>
      </c>
      <c r="K38" s="7">
        <v>0</v>
      </c>
      <c r="L38" s="7">
        <v>10</v>
      </c>
      <c r="M38" s="7">
        <v>10</v>
      </c>
      <c r="N38" s="7">
        <v>4</v>
      </c>
      <c r="O38" s="7">
        <v>0</v>
      </c>
      <c r="P38" s="7">
        <v>6</v>
      </c>
      <c r="Q38" s="7">
        <v>14</v>
      </c>
      <c r="R38" s="7">
        <v>6</v>
      </c>
      <c r="S38" s="7">
        <v>12</v>
      </c>
      <c r="T38" s="7">
        <f>SUM(J38:S38)</f>
        <v>67</v>
      </c>
      <c r="U38" s="41">
        <f>T38/120*100</f>
        <v>55.833333333333336</v>
      </c>
      <c r="V38" s="19" t="s">
        <v>466</v>
      </c>
    </row>
    <row r="39" spans="1:22" ht="15" customHeight="1" x14ac:dyDescent="0.25">
      <c r="A39" s="49">
        <v>32</v>
      </c>
      <c r="B39" s="5" t="s">
        <v>222</v>
      </c>
      <c r="C39" s="5" t="s">
        <v>534</v>
      </c>
      <c r="D39" s="5" t="s">
        <v>26</v>
      </c>
      <c r="E39" s="4" t="s">
        <v>19</v>
      </c>
      <c r="F39" s="6">
        <v>38252</v>
      </c>
      <c r="G39" s="4" t="s">
        <v>162</v>
      </c>
      <c r="H39" s="4" t="s">
        <v>471</v>
      </c>
      <c r="I39" s="7"/>
      <c r="J39" s="7">
        <v>7</v>
      </c>
      <c r="K39" s="7">
        <v>1</v>
      </c>
      <c r="L39" s="7">
        <v>15</v>
      </c>
      <c r="M39" s="7">
        <v>10</v>
      </c>
      <c r="N39" s="7">
        <v>17</v>
      </c>
      <c r="O39" s="7">
        <v>5</v>
      </c>
      <c r="P39" s="7">
        <v>0</v>
      </c>
      <c r="Q39" s="7">
        <v>12</v>
      </c>
      <c r="R39" s="7">
        <v>0</v>
      </c>
      <c r="S39" s="7">
        <v>0</v>
      </c>
      <c r="T39" s="7">
        <f>SUM(J39:S39)</f>
        <v>67</v>
      </c>
      <c r="U39" s="41">
        <f>T39/120*100</f>
        <v>55.833333333333336</v>
      </c>
      <c r="V39" s="18" t="s">
        <v>574</v>
      </c>
    </row>
    <row r="40" spans="1:22" ht="15" customHeight="1" x14ac:dyDescent="0.25">
      <c r="A40" s="42">
        <v>33</v>
      </c>
      <c r="B40" s="5" t="s">
        <v>147</v>
      </c>
      <c r="C40" s="5" t="s">
        <v>136</v>
      </c>
      <c r="D40" s="5" t="s">
        <v>36</v>
      </c>
      <c r="E40" s="4" t="s">
        <v>19</v>
      </c>
      <c r="F40" s="6">
        <v>38258</v>
      </c>
      <c r="G40" s="4" t="s">
        <v>162</v>
      </c>
      <c r="H40" s="4" t="s">
        <v>471</v>
      </c>
      <c r="I40" s="7"/>
      <c r="J40" s="7">
        <v>9</v>
      </c>
      <c r="K40" s="7">
        <v>9</v>
      </c>
      <c r="L40" s="7">
        <v>15</v>
      </c>
      <c r="M40" s="7">
        <v>0</v>
      </c>
      <c r="N40" s="7">
        <v>7</v>
      </c>
      <c r="O40" s="7">
        <v>4</v>
      </c>
      <c r="P40" s="7">
        <v>9</v>
      </c>
      <c r="Q40" s="7">
        <v>14</v>
      </c>
      <c r="R40" s="7">
        <v>0</v>
      </c>
      <c r="S40" s="7">
        <v>0</v>
      </c>
      <c r="T40" s="7">
        <f>SUM(J40:S40)</f>
        <v>67</v>
      </c>
      <c r="U40" s="41">
        <f>T40/120*100</f>
        <v>55.833333333333336</v>
      </c>
      <c r="V40" s="18" t="s">
        <v>382</v>
      </c>
    </row>
    <row r="41" spans="1:22" ht="15" customHeight="1" x14ac:dyDescent="0.25">
      <c r="A41" s="49">
        <v>34</v>
      </c>
      <c r="B41" s="5" t="s">
        <v>541</v>
      </c>
      <c r="C41" s="5" t="s">
        <v>542</v>
      </c>
      <c r="D41" s="5" t="s">
        <v>543</v>
      </c>
      <c r="E41" s="4" t="s">
        <v>19</v>
      </c>
      <c r="F41" s="6">
        <v>38687</v>
      </c>
      <c r="G41" s="4" t="s">
        <v>162</v>
      </c>
      <c r="H41" s="4" t="s">
        <v>471</v>
      </c>
      <c r="I41" s="7"/>
      <c r="J41" s="7">
        <v>9</v>
      </c>
      <c r="K41" s="7">
        <v>8</v>
      </c>
      <c r="L41" s="7">
        <v>15</v>
      </c>
      <c r="M41" s="7">
        <v>0</v>
      </c>
      <c r="N41" s="7">
        <v>3</v>
      </c>
      <c r="O41" s="7">
        <v>0</v>
      </c>
      <c r="P41" s="7">
        <v>0</v>
      </c>
      <c r="Q41" s="7">
        <v>2</v>
      </c>
      <c r="R41" s="7">
        <v>6</v>
      </c>
      <c r="S41" s="7">
        <v>23</v>
      </c>
      <c r="T41" s="7">
        <f>SUM(J41:S41)</f>
        <v>66</v>
      </c>
      <c r="U41" s="41">
        <f>T41/120*100</f>
        <v>55.000000000000007</v>
      </c>
      <c r="V41" s="18" t="s">
        <v>574</v>
      </c>
    </row>
    <row r="42" spans="1:22" ht="15" customHeight="1" x14ac:dyDescent="0.25">
      <c r="A42" s="42">
        <v>35</v>
      </c>
      <c r="B42" s="5" t="s">
        <v>439</v>
      </c>
      <c r="C42" s="5" t="s">
        <v>169</v>
      </c>
      <c r="D42" s="5" t="s">
        <v>552</v>
      </c>
      <c r="E42" s="4" t="s">
        <v>16</v>
      </c>
      <c r="F42" s="6">
        <v>38179</v>
      </c>
      <c r="G42" s="4" t="s">
        <v>162</v>
      </c>
      <c r="H42" s="4" t="s">
        <v>471</v>
      </c>
      <c r="I42" s="7"/>
      <c r="J42" s="7">
        <v>7</v>
      </c>
      <c r="K42" s="7">
        <v>0</v>
      </c>
      <c r="L42" s="7">
        <v>15</v>
      </c>
      <c r="M42" s="7">
        <v>6</v>
      </c>
      <c r="N42" s="7">
        <v>4</v>
      </c>
      <c r="O42" s="7">
        <v>1</v>
      </c>
      <c r="P42" s="7">
        <v>9</v>
      </c>
      <c r="Q42" s="7">
        <v>4</v>
      </c>
      <c r="R42" s="7">
        <v>0</v>
      </c>
      <c r="S42" s="7">
        <v>17</v>
      </c>
      <c r="T42" s="7">
        <f>SUM(J42:S42)</f>
        <v>63</v>
      </c>
      <c r="U42" s="41">
        <f>T42/120*100</f>
        <v>52.5</v>
      </c>
      <c r="V42" s="18" t="s">
        <v>574</v>
      </c>
    </row>
    <row r="43" spans="1:22" ht="15" customHeight="1" x14ac:dyDescent="0.25">
      <c r="A43" s="49">
        <v>36</v>
      </c>
      <c r="B43" s="5" t="s">
        <v>472</v>
      </c>
      <c r="C43" s="5" t="s">
        <v>344</v>
      </c>
      <c r="D43" s="5" t="s">
        <v>31</v>
      </c>
      <c r="E43" s="4" t="s">
        <v>16</v>
      </c>
      <c r="F43" s="9">
        <v>38187</v>
      </c>
      <c r="G43" s="4" t="s">
        <v>306</v>
      </c>
      <c r="H43" s="4" t="s">
        <v>471</v>
      </c>
      <c r="I43" s="7"/>
      <c r="J43" s="7">
        <v>8</v>
      </c>
      <c r="K43" s="7">
        <v>9</v>
      </c>
      <c r="L43" s="7">
        <v>0</v>
      </c>
      <c r="M43" s="7">
        <v>9</v>
      </c>
      <c r="N43" s="7">
        <v>12</v>
      </c>
      <c r="O43" s="7">
        <v>5</v>
      </c>
      <c r="P43" s="7">
        <v>9</v>
      </c>
      <c r="Q43" s="7">
        <v>8</v>
      </c>
      <c r="R43" s="7">
        <v>3</v>
      </c>
      <c r="S43" s="7">
        <v>0</v>
      </c>
      <c r="T43" s="7">
        <f>SUM(J43:S43)</f>
        <v>63</v>
      </c>
      <c r="U43" s="41">
        <f>T43/120*100</f>
        <v>52.5</v>
      </c>
      <c r="V43" s="18" t="s">
        <v>176</v>
      </c>
    </row>
    <row r="44" spans="1:22" ht="15" customHeight="1" x14ac:dyDescent="0.25">
      <c r="A44" s="42">
        <v>37</v>
      </c>
      <c r="B44" s="4" t="s">
        <v>528</v>
      </c>
      <c r="C44" s="4" t="s">
        <v>529</v>
      </c>
      <c r="D44" s="4" t="s">
        <v>50</v>
      </c>
      <c r="E44" s="4" t="s">
        <v>19</v>
      </c>
      <c r="F44" s="6">
        <v>38322</v>
      </c>
      <c r="G44" s="4" t="s">
        <v>144</v>
      </c>
      <c r="H44" s="4" t="s">
        <v>471</v>
      </c>
      <c r="I44" s="7"/>
      <c r="J44" s="7">
        <v>6</v>
      </c>
      <c r="K44" s="7">
        <v>0</v>
      </c>
      <c r="L44" s="7">
        <v>15</v>
      </c>
      <c r="M44" s="7">
        <v>0</v>
      </c>
      <c r="N44" s="7">
        <v>15</v>
      </c>
      <c r="O44" s="7">
        <v>2</v>
      </c>
      <c r="P44" s="7">
        <v>9</v>
      </c>
      <c r="Q44" s="7">
        <v>14</v>
      </c>
      <c r="R44" s="7">
        <v>0</v>
      </c>
      <c r="S44" s="7">
        <v>1</v>
      </c>
      <c r="T44" s="7">
        <f>SUM(J44:S44)</f>
        <v>62</v>
      </c>
      <c r="U44" s="41">
        <f>T44/120*100</f>
        <v>51.666666666666671</v>
      </c>
      <c r="V44" s="19" t="s">
        <v>285</v>
      </c>
    </row>
    <row r="45" spans="1:22" ht="15" customHeight="1" x14ac:dyDescent="0.25">
      <c r="A45" s="49">
        <v>38</v>
      </c>
      <c r="B45" s="5" t="s">
        <v>480</v>
      </c>
      <c r="C45" s="5" t="s">
        <v>333</v>
      </c>
      <c r="D45" s="5" t="s">
        <v>105</v>
      </c>
      <c r="E45" s="4" t="s">
        <v>19</v>
      </c>
      <c r="F45" s="9">
        <v>38459</v>
      </c>
      <c r="G45" s="4" t="s">
        <v>47</v>
      </c>
      <c r="H45" s="4" t="s">
        <v>471</v>
      </c>
      <c r="I45" s="7"/>
      <c r="J45" s="7">
        <v>4</v>
      </c>
      <c r="K45" s="7">
        <v>0</v>
      </c>
      <c r="L45" s="7">
        <v>15</v>
      </c>
      <c r="M45" s="7">
        <v>0</v>
      </c>
      <c r="N45" s="7">
        <v>15</v>
      </c>
      <c r="O45" s="7">
        <v>3</v>
      </c>
      <c r="P45" s="7">
        <v>2</v>
      </c>
      <c r="Q45" s="7">
        <v>14</v>
      </c>
      <c r="R45" s="7">
        <v>9</v>
      </c>
      <c r="S45" s="7">
        <v>0</v>
      </c>
      <c r="T45" s="7">
        <f>SUM(J45:S45)</f>
        <v>62</v>
      </c>
      <c r="U45" s="41">
        <f>T45/120*100</f>
        <v>51.666666666666671</v>
      </c>
      <c r="V45" s="18" t="s">
        <v>465</v>
      </c>
    </row>
    <row r="46" spans="1:22" ht="15" customHeight="1" x14ac:dyDescent="0.25">
      <c r="A46" s="42">
        <v>39</v>
      </c>
      <c r="B46" s="5" t="s">
        <v>555</v>
      </c>
      <c r="C46" s="5" t="s">
        <v>556</v>
      </c>
      <c r="D46" s="5" t="s">
        <v>36</v>
      </c>
      <c r="E46" s="4" t="s">
        <v>19</v>
      </c>
      <c r="F46" s="6">
        <v>38407</v>
      </c>
      <c r="G46" s="4" t="s">
        <v>162</v>
      </c>
      <c r="H46" s="4" t="s">
        <v>471</v>
      </c>
      <c r="I46" s="7"/>
      <c r="J46" s="7">
        <v>10</v>
      </c>
      <c r="K46" s="7">
        <v>9</v>
      </c>
      <c r="L46" s="7">
        <v>15</v>
      </c>
      <c r="M46" s="7">
        <v>0</v>
      </c>
      <c r="N46" s="7">
        <v>6</v>
      </c>
      <c r="O46" s="7">
        <v>5</v>
      </c>
      <c r="P46" s="7">
        <v>9</v>
      </c>
      <c r="Q46" s="7">
        <v>7</v>
      </c>
      <c r="R46" s="7">
        <v>0</v>
      </c>
      <c r="S46" s="7">
        <v>0</v>
      </c>
      <c r="T46" s="7">
        <f>SUM(J46:S46)</f>
        <v>61</v>
      </c>
      <c r="U46" s="41">
        <f>T46/120*100</f>
        <v>50.833333333333329</v>
      </c>
      <c r="V46" s="18" t="s">
        <v>574</v>
      </c>
    </row>
    <row r="47" spans="1:22" ht="15" customHeight="1" x14ac:dyDescent="0.25">
      <c r="A47" s="49">
        <v>40</v>
      </c>
      <c r="B47" s="5" t="s">
        <v>210</v>
      </c>
      <c r="C47" s="5" t="s">
        <v>63</v>
      </c>
      <c r="D47" s="5" t="s">
        <v>368</v>
      </c>
      <c r="E47" s="4" t="s">
        <v>19</v>
      </c>
      <c r="F47" s="6">
        <v>38307</v>
      </c>
      <c r="G47" s="4" t="s">
        <v>123</v>
      </c>
      <c r="H47" s="4" t="s">
        <v>471</v>
      </c>
      <c r="I47" s="7"/>
      <c r="J47" s="7">
        <v>4</v>
      </c>
      <c r="K47" s="7">
        <v>9</v>
      </c>
      <c r="L47" s="7">
        <v>13</v>
      </c>
      <c r="M47" s="7">
        <v>4</v>
      </c>
      <c r="N47" s="7">
        <v>5</v>
      </c>
      <c r="O47" s="7">
        <v>0</v>
      </c>
      <c r="P47" s="7">
        <v>0</v>
      </c>
      <c r="Q47" s="7">
        <v>4</v>
      </c>
      <c r="R47" s="7">
        <v>3</v>
      </c>
      <c r="S47" s="7">
        <v>19</v>
      </c>
      <c r="T47" s="7">
        <f>SUM(J47:S47)</f>
        <v>61</v>
      </c>
      <c r="U47" s="41">
        <f>T47/120*100</f>
        <v>50.833333333333329</v>
      </c>
      <c r="V47" s="18" t="s">
        <v>380</v>
      </c>
    </row>
    <row r="48" spans="1:22" ht="15" customHeight="1" x14ac:dyDescent="0.25">
      <c r="A48" s="42">
        <v>41</v>
      </c>
      <c r="B48" s="5" t="s">
        <v>558</v>
      </c>
      <c r="C48" s="5" t="s">
        <v>152</v>
      </c>
      <c r="D48" s="5" t="s">
        <v>559</v>
      </c>
      <c r="E48" s="4" t="s">
        <v>19</v>
      </c>
      <c r="F48" s="6">
        <v>38084</v>
      </c>
      <c r="G48" s="4" t="s">
        <v>162</v>
      </c>
      <c r="H48" s="4" t="s">
        <v>471</v>
      </c>
      <c r="I48" s="7"/>
      <c r="J48" s="7">
        <v>9</v>
      </c>
      <c r="K48" s="7">
        <v>8</v>
      </c>
      <c r="L48" s="7">
        <v>15</v>
      </c>
      <c r="M48" s="7">
        <v>0</v>
      </c>
      <c r="N48" s="7">
        <v>1</v>
      </c>
      <c r="O48" s="7">
        <v>3</v>
      </c>
      <c r="P48" s="7">
        <v>6</v>
      </c>
      <c r="Q48" s="7">
        <v>12</v>
      </c>
      <c r="R48" s="7">
        <v>6</v>
      </c>
      <c r="S48" s="7">
        <v>0</v>
      </c>
      <c r="T48" s="7">
        <f>SUM(J48:S48)</f>
        <v>60</v>
      </c>
      <c r="U48" s="41">
        <f>T48/120*100</f>
        <v>50</v>
      </c>
      <c r="V48" s="18" t="s">
        <v>382</v>
      </c>
    </row>
    <row r="49" spans="1:22" ht="15" customHeight="1" x14ac:dyDescent="0.25">
      <c r="A49" s="49">
        <v>42</v>
      </c>
      <c r="B49" s="5" t="s">
        <v>551</v>
      </c>
      <c r="C49" s="5" t="s">
        <v>136</v>
      </c>
      <c r="D49" s="5" t="s">
        <v>66</v>
      </c>
      <c r="E49" s="4" t="s">
        <v>19</v>
      </c>
      <c r="F49" s="9">
        <v>38550</v>
      </c>
      <c r="G49" s="4" t="s">
        <v>162</v>
      </c>
      <c r="H49" s="4" t="s">
        <v>471</v>
      </c>
      <c r="I49" s="7"/>
      <c r="J49" s="7">
        <v>8</v>
      </c>
      <c r="K49" s="7">
        <v>9</v>
      </c>
      <c r="L49" s="7">
        <v>11</v>
      </c>
      <c r="M49" s="7">
        <v>10</v>
      </c>
      <c r="N49" s="7">
        <v>0</v>
      </c>
      <c r="O49" s="7">
        <v>0</v>
      </c>
      <c r="P49" s="7">
        <v>9</v>
      </c>
      <c r="Q49" s="7">
        <v>7</v>
      </c>
      <c r="R49" s="7">
        <v>6</v>
      </c>
      <c r="S49" s="7">
        <v>0</v>
      </c>
      <c r="T49" s="7">
        <f>SUM(J49:S49)</f>
        <v>60</v>
      </c>
      <c r="U49" s="41">
        <f>T49/120*100</f>
        <v>50</v>
      </c>
      <c r="V49" s="18" t="s">
        <v>574</v>
      </c>
    </row>
    <row r="50" spans="1:22" ht="15" customHeight="1" x14ac:dyDescent="0.25">
      <c r="A50" s="42">
        <v>43</v>
      </c>
      <c r="B50" s="5" t="s">
        <v>547</v>
      </c>
      <c r="C50" s="5" t="s">
        <v>367</v>
      </c>
      <c r="D50" s="5" t="s">
        <v>548</v>
      </c>
      <c r="E50" s="4" t="s">
        <v>19</v>
      </c>
      <c r="F50" s="6">
        <v>38232</v>
      </c>
      <c r="G50" s="4" t="s">
        <v>162</v>
      </c>
      <c r="H50" s="4" t="s">
        <v>471</v>
      </c>
      <c r="I50" s="7"/>
      <c r="J50" s="7">
        <v>10</v>
      </c>
      <c r="K50" s="7">
        <v>9</v>
      </c>
      <c r="L50" s="7">
        <v>0</v>
      </c>
      <c r="M50" s="7">
        <v>10</v>
      </c>
      <c r="N50" s="7">
        <v>17</v>
      </c>
      <c r="O50" s="7">
        <v>5</v>
      </c>
      <c r="P50" s="7">
        <v>0</v>
      </c>
      <c r="Q50" s="7">
        <v>8</v>
      </c>
      <c r="R50" s="7">
        <v>0</v>
      </c>
      <c r="S50" s="7">
        <v>0</v>
      </c>
      <c r="T50" s="7">
        <f>SUM(J50:S50)</f>
        <v>59</v>
      </c>
      <c r="U50" s="41">
        <f>T50/120*100</f>
        <v>49.166666666666664</v>
      </c>
      <c r="V50" s="18" t="s">
        <v>574</v>
      </c>
    </row>
    <row r="51" spans="1:22" ht="15" customHeight="1" x14ac:dyDescent="0.25">
      <c r="A51" s="49">
        <v>44</v>
      </c>
      <c r="B51" s="5" t="s">
        <v>338</v>
      </c>
      <c r="C51" s="5" t="s">
        <v>85</v>
      </c>
      <c r="D51" s="5" t="s">
        <v>497</v>
      </c>
      <c r="E51" s="4" t="s">
        <v>16</v>
      </c>
      <c r="F51" s="6">
        <v>38449</v>
      </c>
      <c r="G51" s="4" t="s">
        <v>123</v>
      </c>
      <c r="H51" s="4" t="s">
        <v>471</v>
      </c>
      <c r="I51" s="7"/>
      <c r="J51" s="7">
        <v>7</v>
      </c>
      <c r="K51" s="7">
        <v>9</v>
      </c>
      <c r="L51" s="7">
        <v>0</v>
      </c>
      <c r="M51" s="7">
        <v>6</v>
      </c>
      <c r="N51" s="7">
        <v>7</v>
      </c>
      <c r="O51" s="7">
        <v>0</v>
      </c>
      <c r="P51" s="7">
        <v>3</v>
      </c>
      <c r="Q51" s="7">
        <v>0</v>
      </c>
      <c r="R51" s="7">
        <v>6</v>
      </c>
      <c r="S51" s="7">
        <v>21</v>
      </c>
      <c r="T51" s="7">
        <f>SUM(J51:S51)</f>
        <v>59</v>
      </c>
      <c r="U51" s="41">
        <f>T51/120*100</f>
        <v>49.166666666666664</v>
      </c>
      <c r="V51" s="18" t="s">
        <v>380</v>
      </c>
    </row>
    <row r="52" spans="1:22" ht="15" customHeight="1" x14ac:dyDescent="0.25">
      <c r="A52" s="42">
        <v>45</v>
      </c>
      <c r="B52" s="5" t="s">
        <v>222</v>
      </c>
      <c r="C52" s="5" t="s">
        <v>326</v>
      </c>
      <c r="D52" s="5" t="s">
        <v>46</v>
      </c>
      <c r="E52" s="4" t="s">
        <v>19</v>
      </c>
      <c r="F52" s="6">
        <v>38141</v>
      </c>
      <c r="G52" s="4" t="s">
        <v>123</v>
      </c>
      <c r="H52" s="4" t="s">
        <v>471</v>
      </c>
      <c r="I52" s="7"/>
      <c r="J52" s="7">
        <v>9</v>
      </c>
      <c r="K52" s="7">
        <v>0</v>
      </c>
      <c r="L52" s="7">
        <v>13</v>
      </c>
      <c r="M52" s="7">
        <v>0</v>
      </c>
      <c r="N52" s="7">
        <v>4</v>
      </c>
      <c r="O52" s="7">
        <v>5</v>
      </c>
      <c r="P52" s="7">
        <v>7</v>
      </c>
      <c r="Q52" s="7">
        <v>2</v>
      </c>
      <c r="R52" s="7">
        <v>6</v>
      </c>
      <c r="S52" s="7">
        <v>12</v>
      </c>
      <c r="T52" s="7">
        <f>SUM(J52:S52)</f>
        <v>58</v>
      </c>
      <c r="U52" s="41">
        <f>T52/120*100</f>
        <v>48.333333333333336</v>
      </c>
      <c r="V52" s="18" t="s">
        <v>184</v>
      </c>
    </row>
    <row r="53" spans="1:22" ht="15" customHeight="1" x14ac:dyDescent="0.25">
      <c r="A53" s="49">
        <v>46</v>
      </c>
      <c r="B53" s="5" t="s">
        <v>500</v>
      </c>
      <c r="C53" s="5" t="s">
        <v>57</v>
      </c>
      <c r="D53" s="5" t="s">
        <v>250</v>
      </c>
      <c r="E53" s="4" t="s">
        <v>19</v>
      </c>
      <c r="F53" s="6">
        <v>38167</v>
      </c>
      <c r="G53" s="4" t="s">
        <v>123</v>
      </c>
      <c r="H53" s="4" t="s">
        <v>471</v>
      </c>
      <c r="I53" s="7"/>
      <c r="J53" s="7">
        <v>8</v>
      </c>
      <c r="K53" s="7">
        <v>0</v>
      </c>
      <c r="L53" s="7">
        <v>0</v>
      </c>
      <c r="M53" s="7">
        <v>10</v>
      </c>
      <c r="N53" s="7">
        <v>9</v>
      </c>
      <c r="O53" s="7">
        <v>5</v>
      </c>
      <c r="P53" s="7">
        <v>0</v>
      </c>
      <c r="Q53" s="7">
        <v>0</v>
      </c>
      <c r="R53" s="7">
        <v>0</v>
      </c>
      <c r="S53" s="7">
        <v>25</v>
      </c>
      <c r="T53" s="7">
        <f>SUM(J53:S53)</f>
        <v>57</v>
      </c>
      <c r="U53" s="41">
        <f>T53/120*100</f>
        <v>47.5</v>
      </c>
      <c r="V53" s="18" t="s">
        <v>380</v>
      </c>
    </row>
    <row r="54" spans="1:22" ht="15" customHeight="1" x14ac:dyDescent="0.25">
      <c r="A54" s="42">
        <v>47</v>
      </c>
      <c r="B54" s="5" t="s">
        <v>498</v>
      </c>
      <c r="C54" s="5" t="s">
        <v>499</v>
      </c>
      <c r="D54" s="5" t="s">
        <v>92</v>
      </c>
      <c r="E54" s="4" t="s">
        <v>19</v>
      </c>
      <c r="F54" s="6">
        <v>38540</v>
      </c>
      <c r="G54" s="4" t="s">
        <v>123</v>
      </c>
      <c r="H54" s="4" t="s">
        <v>471</v>
      </c>
      <c r="I54" s="7"/>
      <c r="J54" s="7">
        <v>8</v>
      </c>
      <c r="K54" s="7">
        <v>9</v>
      </c>
      <c r="L54" s="7">
        <v>0</v>
      </c>
      <c r="M54" s="7">
        <v>3</v>
      </c>
      <c r="N54" s="7">
        <v>10</v>
      </c>
      <c r="O54" s="7">
        <v>0</v>
      </c>
      <c r="P54" s="7">
        <v>0</v>
      </c>
      <c r="Q54" s="7">
        <v>0</v>
      </c>
      <c r="R54" s="7">
        <v>0</v>
      </c>
      <c r="S54" s="7">
        <v>23</v>
      </c>
      <c r="T54" s="7">
        <f>SUM(J54:S54)</f>
        <v>53</v>
      </c>
      <c r="U54" s="41">
        <f>T54/120*100</f>
        <v>44.166666666666664</v>
      </c>
      <c r="V54" s="18" t="s">
        <v>380</v>
      </c>
    </row>
    <row r="55" spans="1:22" ht="15" customHeight="1" x14ac:dyDescent="0.25">
      <c r="A55" s="49">
        <v>48</v>
      </c>
      <c r="B55" s="5" t="s">
        <v>564</v>
      </c>
      <c r="C55" s="5" t="s">
        <v>594</v>
      </c>
      <c r="D55" s="5" t="s">
        <v>485</v>
      </c>
      <c r="E55" s="4" t="s">
        <v>19</v>
      </c>
      <c r="F55" s="6">
        <v>38292</v>
      </c>
      <c r="G55" s="4" t="s">
        <v>162</v>
      </c>
      <c r="H55" s="4" t="s">
        <v>471</v>
      </c>
      <c r="I55" s="7"/>
      <c r="J55" s="7">
        <v>7</v>
      </c>
      <c r="K55" s="7">
        <v>9</v>
      </c>
      <c r="L55" s="7">
        <v>15</v>
      </c>
      <c r="M55" s="7">
        <v>0</v>
      </c>
      <c r="N55" s="7">
        <v>6</v>
      </c>
      <c r="O55" s="7">
        <v>5</v>
      </c>
      <c r="P55" s="7">
        <v>3</v>
      </c>
      <c r="Q55" s="7">
        <v>2</v>
      </c>
      <c r="R55" s="7">
        <v>6</v>
      </c>
      <c r="S55" s="7">
        <v>0</v>
      </c>
      <c r="T55" s="7">
        <f>SUM(J55:S55)</f>
        <v>53</v>
      </c>
      <c r="U55" s="41">
        <f>T55/120*100</f>
        <v>44.166666666666664</v>
      </c>
      <c r="V55" s="18" t="s">
        <v>574</v>
      </c>
    </row>
    <row r="56" spans="1:22" ht="15" customHeight="1" x14ac:dyDescent="0.25">
      <c r="A56" s="42">
        <v>49</v>
      </c>
      <c r="B56" s="5" t="s">
        <v>550</v>
      </c>
      <c r="C56" s="5" t="s">
        <v>150</v>
      </c>
      <c r="D56" s="5" t="s">
        <v>111</v>
      </c>
      <c r="E56" s="4" t="s">
        <v>19</v>
      </c>
      <c r="F56" s="6">
        <v>38188</v>
      </c>
      <c r="G56" s="4" t="s">
        <v>162</v>
      </c>
      <c r="H56" s="4" t="s">
        <v>471</v>
      </c>
      <c r="I56" s="7"/>
      <c r="J56" s="7">
        <v>9</v>
      </c>
      <c r="K56" s="7">
        <v>9</v>
      </c>
      <c r="L56" s="7">
        <v>13</v>
      </c>
      <c r="M56" s="7">
        <v>0</v>
      </c>
      <c r="N56" s="7">
        <v>5</v>
      </c>
      <c r="O56" s="7">
        <v>0</v>
      </c>
      <c r="P56" s="7">
        <v>8</v>
      </c>
      <c r="Q56" s="7">
        <v>8</v>
      </c>
      <c r="R56" s="7">
        <v>0</v>
      </c>
      <c r="S56" s="7">
        <v>0</v>
      </c>
      <c r="T56" s="7">
        <f>SUM(J56:S56)</f>
        <v>52</v>
      </c>
      <c r="U56" s="41">
        <f>T56/120*100</f>
        <v>43.333333333333336</v>
      </c>
      <c r="V56" s="18" t="s">
        <v>382</v>
      </c>
    </row>
    <row r="57" spans="1:22" ht="15" customHeight="1" x14ac:dyDescent="0.25">
      <c r="A57" s="49">
        <v>50</v>
      </c>
      <c r="B57" s="5" t="s">
        <v>147</v>
      </c>
      <c r="C57" s="5" t="s">
        <v>52</v>
      </c>
      <c r="D57" s="5" t="s">
        <v>36</v>
      </c>
      <c r="E57" s="4" t="s">
        <v>19</v>
      </c>
      <c r="F57" s="6">
        <v>38549</v>
      </c>
      <c r="G57" s="4" t="s">
        <v>162</v>
      </c>
      <c r="H57" s="4" t="s">
        <v>471</v>
      </c>
      <c r="I57" s="7"/>
      <c r="J57" s="7">
        <v>8</v>
      </c>
      <c r="K57" s="7">
        <v>9</v>
      </c>
      <c r="L57" s="7">
        <v>15</v>
      </c>
      <c r="M57" s="7">
        <v>0</v>
      </c>
      <c r="N57" s="7">
        <v>1</v>
      </c>
      <c r="O57" s="7">
        <v>3</v>
      </c>
      <c r="P57" s="7">
        <v>3</v>
      </c>
      <c r="Q57" s="7">
        <v>10</v>
      </c>
      <c r="R57" s="7">
        <v>3</v>
      </c>
      <c r="S57" s="7">
        <v>0</v>
      </c>
      <c r="T57" s="7">
        <f>SUM(J57:S57)</f>
        <v>52</v>
      </c>
      <c r="U57" s="41">
        <f>T57/120*100</f>
        <v>43.333333333333336</v>
      </c>
      <c r="V57" s="18" t="s">
        <v>574</v>
      </c>
    </row>
    <row r="58" spans="1:22" ht="15" customHeight="1" x14ac:dyDescent="0.25">
      <c r="A58" s="42">
        <v>51</v>
      </c>
      <c r="B58" s="5" t="s">
        <v>483</v>
      </c>
      <c r="C58" s="5" t="s">
        <v>207</v>
      </c>
      <c r="D58" s="5" t="s">
        <v>484</v>
      </c>
      <c r="E58" s="4" t="s">
        <v>16</v>
      </c>
      <c r="F58" s="6">
        <v>38113</v>
      </c>
      <c r="G58" s="5" t="s">
        <v>215</v>
      </c>
      <c r="H58" s="4" t="s">
        <v>471</v>
      </c>
      <c r="I58" s="7"/>
      <c r="J58" s="7">
        <v>8</v>
      </c>
      <c r="K58" s="7">
        <v>3</v>
      </c>
      <c r="L58" s="7">
        <v>10</v>
      </c>
      <c r="M58" s="7">
        <v>0</v>
      </c>
      <c r="N58" s="7">
        <v>11</v>
      </c>
      <c r="O58" s="7">
        <v>5</v>
      </c>
      <c r="P58" s="7">
        <v>4</v>
      </c>
      <c r="Q58" s="7">
        <v>9</v>
      </c>
      <c r="R58" s="7">
        <v>0</v>
      </c>
      <c r="S58" s="7">
        <v>0</v>
      </c>
      <c r="T58" s="7">
        <f>SUM(J58:S58)</f>
        <v>50</v>
      </c>
      <c r="U58" s="41">
        <f>T58/120*100</f>
        <v>41.666666666666671</v>
      </c>
      <c r="V58" s="18" t="s">
        <v>281</v>
      </c>
    </row>
    <row r="59" spans="1:22" ht="15" customHeight="1" x14ac:dyDescent="0.25">
      <c r="A59" s="49">
        <v>52</v>
      </c>
      <c r="B59" s="5" t="s">
        <v>530</v>
      </c>
      <c r="C59" s="5" t="s">
        <v>91</v>
      </c>
      <c r="D59" s="5" t="s">
        <v>531</v>
      </c>
      <c r="E59" s="4" t="s">
        <v>19</v>
      </c>
      <c r="F59" s="6">
        <v>38121</v>
      </c>
      <c r="G59" s="4" t="s">
        <v>162</v>
      </c>
      <c r="H59" s="4" t="s">
        <v>471</v>
      </c>
      <c r="I59" s="7"/>
      <c r="J59" s="7">
        <v>9</v>
      </c>
      <c r="K59" s="7">
        <v>2</v>
      </c>
      <c r="L59" s="7">
        <v>13</v>
      </c>
      <c r="M59" s="7">
        <v>0</v>
      </c>
      <c r="N59" s="7">
        <v>8</v>
      </c>
      <c r="O59" s="7">
        <v>0</v>
      </c>
      <c r="P59" s="7">
        <v>2</v>
      </c>
      <c r="Q59" s="7">
        <v>12</v>
      </c>
      <c r="R59" s="7">
        <v>0</v>
      </c>
      <c r="S59" s="7">
        <v>0</v>
      </c>
      <c r="T59" s="7">
        <f>SUM(J59:S59)</f>
        <v>46</v>
      </c>
      <c r="U59" s="41">
        <f>T59/120*100</f>
        <v>38.333333333333336</v>
      </c>
      <c r="V59" s="18" t="s">
        <v>574</v>
      </c>
    </row>
    <row r="60" spans="1:22" ht="15" customHeight="1" x14ac:dyDescent="0.25">
      <c r="A60" s="42">
        <v>53</v>
      </c>
      <c r="B60" s="5" t="s">
        <v>501</v>
      </c>
      <c r="C60" s="5" t="s">
        <v>63</v>
      </c>
      <c r="D60" s="5" t="s">
        <v>66</v>
      </c>
      <c r="E60" s="4" t="s">
        <v>19</v>
      </c>
      <c r="F60" s="6">
        <v>38154</v>
      </c>
      <c r="G60" s="4" t="s">
        <v>123</v>
      </c>
      <c r="H60" s="4" t="s">
        <v>471</v>
      </c>
      <c r="I60" s="7"/>
      <c r="J60" s="7">
        <v>8</v>
      </c>
      <c r="K60" s="7">
        <v>2</v>
      </c>
      <c r="L60" s="7">
        <v>15</v>
      </c>
      <c r="M60" s="7">
        <v>0</v>
      </c>
      <c r="N60" s="7">
        <v>5</v>
      </c>
      <c r="O60" s="7">
        <v>0</v>
      </c>
      <c r="P60" s="7">
        <v>3</v>
      </c>
      <c r="Q60" s="7">
        <v>4</v>
      </c>
      <c r="R60" s="7">
        <v>0</v>
      </c>
      <c r="S60" s="7">
        <v>9</v>
      </c>
      <c r="T60" s="7">
        <f>SUM(J60:S60)</f>
        <v>46</v>
      </c>
      <c r="U60" s="41">
        <f>T60/120*100</f>
        <v>38.333333333333336</v>
      </c>
      <c r="V60" s="18" t="s">
        <v>380</v>
      </c>
    </row>
    <row r="61" spans="1:22" ht="15" customHeight="1" x14ac:dyDescent="0.25">
      <c r="A61" s="49">
        <v>54</v>
      </c>
      <c r="B61" s="4" t="s">
        <v>495</v>
      </c>
      <c r="C61" s="4" t="s">
        <v>496</v>
      </c>
      <c r="D61" s="4" t="s">
        <v>271</v>
      </c>
      <c r="E61" s="4" t="s">
        <v>16</v>
      </c>
      <c r="F61" s="9">
        <v>38231</v>
      </c>
      <c r="G61" s="4" t="s">
        <v>87</v>
      </c>
      <c r="H61" s="4" t="s">
        <v>471</v>
      </c>
      <c r="I61" s="7"/>
      <c r="J61" s="7">
        <v>8</v>
      </c>
      <c r="K61" s="7">
        <v>9</v>
      </c>
      <c r="L61" s="7">
        <v>2</v>
      </c>
      <c r="M61" s="7">
        <v>3</v>
      </c>
      <c r="N61" s="7">
        <v>3</v>
      </c>
      <c r="O61" s="7">
        <v>0</v>
      </c>
      <c r="P61" s="7">
        <v>8</v>
      </c>
      <c r="Q61" s="7">
        <v>8</v>
      </c>
      <c r="R61" s="7">
        <v>0</v>
      </c>
      <c r="S61" s="7">
        <v>5</v>
      </c>
      <c r="T61" s="7">
        <f>SUM(J61:S61)</f>
        <v>46</v>
      </c>
      <c r="U61" s="41">
        <f>T61/120*100</f>
        <v>38.333333333333336</v>
      </c>
      <c r="V61" s="19" t="s">
        <v>572</v>
      </c>
    </row>
    <row r="62" spans="1:22" ht="15" customHeight="1" x14ac:dyDescent="0.25">
      <c r="A62" s="42">
        <v>55</v>
      </c>
      <c r="B62" s="5" t="s">
        <v>553</v>
      </c>
      <c r="C62" s="5" t="s">
        <v>49</v>
      </c>
      <c r="D62" s="5" t="s">
        <v>554</v>
      </c>
      <c r="E62" s="4" t="s">
        <v>19</v>
      </c>
      <c r="F62" s="6">
        <v>38454</v>
      </c>
      <c r="G62" s="4" t="s">
        <v>162</v>
      </c>
      <c r="H62" s="4" t="s">
        <v>471</v>
      </c>
      <c r="I62" s="7"/>
      <c r="J62" s="7">
        <v>9</v>
      </c>
      <c r="K62" s="7">
        <v>9</v>
      </c>
      <c r="L62" s="7">
        <v>4</v>
      </c>
      <c r="M62" s="7">
        <v>0</v>
      </c>
      <c r="N62" s="7">
        <v>0</v>
      </c>
      <c r="O62" s="7">
        <v>5</v>
      </c>
      <c r="P62" s="7">
        <v>5</v>
      </c>
      <c r="Q62" s="7">
        <v>14</v>
      </c>
      <c r="R62" s="7">
        <v>0</v>
      </c>
      <c r="S62" s="7">
        <v>0</v>
      </c>
      <c r="T62" s="7">
        <f>SUM(J62:S62)</f>
        <v>46</v>
      </c>
      <c r="U62" s="41">
        <f>T62/120*100</f>
        <v>38.333333333333336</v>
      </c>
      <c r="V62" s="18" t="s">
        <v>574</v>
      </c>
    </row>
    <row r="63" spans="1:22" ht="15" customHeight="1" x14ac:dyDescent="0.25">
      <c r="A63" s="49">
        <v>56</v>
      </c>
      <c r="B63" s="5" t="s">
        <v>67</v>
      </c>
      <c r="C63" s="5" t="s">
        <v>477</v>
      </c>
      <c r="D63" s="5" t="s">
        <v>69</v>
      </c>
      <c r="E63" s="4" t="s">
        <v>19</v>
      </c>
      <c r="F63" s="9">
        <v>38068</v>
      </c>
      <c r="G63" s="4" t="s">
        <v>47</v>
      </c>
      <c r="H63" s="4" t="s">
        <v>471</v>
      </c>
      <c r="I63" s="7"/>
      <c r="J63" s="7">
        <v>5</v>
      </c>
      <c r="K63" s="7">
        <v>9</v>
      </c>
      <c r="L63" s="7">
        <v>13</v>
      </c>
      <c r="M63" s="7">
        <v>6</v>
      </c>
      <c r="N63" s="7">
        <v>1</v>
      </c>
      <c r="O63" s="7">
        <v>0</v>
      </c>
      <c r="P63" s="7">
        <v>3</v>
      </c>
      <c r="Q63" s="7">
        <v>0</v>
      </c>
      <c r="R63" s="7">
        <v>0</v>
      </c>
      <c r="S63" s="7">
        <v>9</v>
      </c>
      <c r="T63" s="7">
        <f>SUM(J63:S63)</f>
        <v>46</v>
      </c>
      <c r="U63" s="41">
        <f>T63/120*100</f>
        <v>38.333333333333336</v>
      </c>
      <c r="V63" s="18" t="s">
        <v>465</v>
      </c>
    </row>
    <row r="64" spans="1:22" ht="15" customHeight="1" x14ac:dyDescent="0.25">
      <c r="A64" s="42">
        <v>57</v>
      </c>
      <c r="B64" s="5" t="s">
        <v>325</v>
      </c>
      <c r="C64" s="5" t="s">
        <v>82</v>
      </c>
      <c r="D64" s="5" t="s">
        <v>358</v>
      </c>
      <c r="E64" s="4" t="s">
        <v>19</v>
      </c>
      <c r="F64" s="6">
        <v>38184</v>
      </c>
      <c r="G64" s="4" t="s">
        <v>162</v>
      </c>
      <c r="H64" s="4" t="s">
        <v>471</v>
      </c>
      <c r="I64" s="7"/>
      <c r="J64" s="7">
        <v>10</v>
      </c>
      <c r="K64" s="7">
        <v>9</v>
      </c>
      <c r="L64" s="7">
        <v>0</v>
      </c>
      <c r="M64" s="7">
        <v>6</v>
      </c>
      <c r="N64" s="7">
        <v>8</v>
      </c>
      <c r="O64" s="7">
        <v>5</v>
      </c>
      <c r="P64" s="7">
        <v>6</v>
      </c>
      <c r="Q64" s="7">
        <v>0</v>
      </c>
      <c r="R64" s="7">
        <v>0</v>
      </c>
      <c r="S64" s="7">
        <v>0</v>
      </c>
      <c r="T64" s="7">
        <f>SUM(J64:S64)</f>
        <v>44</v>
      </c>
      <c r="U64" s="41">
        <f>T64/120*100</f>
        <v>36.666666666666664</v>
      </c>
      <c r="V64" s="18" t="s">
        <v>574</v>
      </c>
    </row>
    <row r="65" spans="1:22" ht="15" customHeight="1" x14ac:dyDescent="0.25">
      <c r="A65" s="49">
        <v>58</v>
      </c>
      <c r="B65" s="5" t="s">
        <v>560</v>
      </c>
      <c r="C65" s="5" t="s">
        <v>77</v>
      </c>
      <c r="D65" s="5" t="s">
        <v>561</v>
      </c>
      <c r="E65" s="4" t="s">
        <v>19</v>
      </c>
      <c r="F65" s="6">
        <v>38298</v>
      </c>
      <c r="G65" s="4" t="s">
        <v>162</v>
      </c>
      <c r="H65" s="4" t="s">
        <v>471</v>
      </c>
      <c r="I65" s="7"/>
      <c r="J65" s="7">
        <v>6</v>
      </c>
      <c r="K65" s="7">
        <v>0</v>
      </c>
      <c r="L65" s="7">
        <v>15</v>
      </c>
      <c r="M65" s="7">
        <v>0</v>
      </c>
      <c r="N65" s="7">
        <v>4</v>
      </c>
      <c r="O65" s="7">
        <v>0</v>
      </c>
      <c r="P65" s="7">
        <v>4</v>
      </c>
      <c r="Q65" s="7">
        <v>7</v>
      </c>
      <c r="R65" s="7">
        <v>6</v>
      </c>
      <c r="S65" s="7">
        <v>0</v>
      </c>
      <c r="T65" s="7">
        <f>SUM(J65:S65)</f>
        <v>42</v>
      </c>
      <c r="U65" s="41">
        <f>T65/120*100</f>
        <v>35</v>
      </c>
      <c r="V65" s="18" t="s">
        <v>574</v>
      </c>
    </row>
    <row r="66" spans="1:22" ht="15" customHeight="1" x14ac:dyDescent="0.25">
      <c r="A66" s="42">
        <v>59</v>
      </c>
      <c r="B66" s="5" t="s">
        <v>599</v>
      </c>
      <c r="C66" s="5" t="s">
        <v>506</v>
      </c>
      <c r="D66" s="5" t="s">
        <v>507</v>
      </c>
      <c r="E66" s="4" t="s">
        <v>16</v>
      </c>
      <c r="F66" s="6">
        <v>38138</v>
      </c>
      <c r="G66" s="4" t="s">
        <v>132</v>
      </c>
      <c r="H66" s="4" t="s">
        <v>471</v>
      </c>
      <c r="I66" s="7"/>
      <c r="J66" s="7">
        <v>6</v>
      </c>
      <c r="K66" s="7">
        <v>0</v>
      </c>
      <c r="L66" s="7">
        <v>13</v>
      </c>
      <c r="M66" s="7">
        <v>3</v>
      </c>
      <c r="N66" s="7">
        <v>3</v>
      </c>
      <c r="O66" s="7">
        <v>0</v>
      </c>
      <c r="P66" s="7">
        <v>3</v>
      </c>
      <c r="Q66" s="7">
        <v>0</v>
      </c>
      <c r="R66" s="7">
        <v>3</v>
      </c>
      <c r="S66" s="7">
        <v>9</v>
      </c>
      <c r="T66" s="7">
        <f>SUM(J66:S66)</f>
        <v>40</v>
      </c>
      <c r="U66" s="41">
        <f>T66/120*100</f>
        <v>33.333333333333329</v>
      </c>
      <c r="V66" s="18" t="s">
        <v>185</v>
      </c>
    </row>
    <row r="67" spans="1:22" ht="15" customHeight="1" x14ac:dyDescent="0.25">
      <c r="A67" s="49">
        <v>60</v>
      </c>
      <c r="B67" s="5" t="s">
        <v>222</v>
      </c>
      <c r="C67" s="5" t="s">
        <v>398</v>
      </c>
      <c r="D67" s="5" t="s">
        <v>66</v>
      </c>
      <c r="E67" s="4" t="s">
        <v>19</v>
      </c>
      <c r="F67" s="9">
        <v>38273</v>
      </c>
      <c r="G67" s="5" t="s">
        <v>275</v>
      </c>
      <c r="H67" s="4" t="s">
        <v>471</v>
      </c>
      <c r="I67" s="7"/>
      <c r="J67" s="7">
        <v>5</v>
      </c>
      <c r="K67" s="7">
        <v>9</v>
      </c>
      <c r="L67" s="7">
        <v>5</v>
      </c>
      <c r="M67" s="7">
        <v>6</v>
      </c>
      <c r="N67" s="7">
        <v>0</v>
      </c>
      <c r="O67" s="7">
        <v>0</v>
      </c>
      <c r="P67" s="7">
        <v>6</v>
      </c>
      <c r="Q67" s="7">
        <v>7</v>
      </c>
      <c r="R67" s="7">
        <v>0</v>
      </c>
      <c r="S67" s="7">
        <v>0</v>
      </c>
      <c r="T67" s="7">
        <f>SUM(J67:S67)</f>
        <v>38</v>
      </c>
      <c r="U67" s="41">
        <f>T67/120*100</f>
        <v>31.666666666666664</v>
      </c>
      <c r="V67" s="18" t="s">
        <v>290</v>
      </c>
    </row>
    <row r="68" spans="1:22" ht="15" customHeight="1" x14ac:dyDescent="0.25">
      <c r="A68" s="42">
        <v>61</v>
      </c>
      <c r="B68" s="5" t="s">
        <v>84</v>
      </c>
      <c r="C68" s="5" t="s">
        <v>523</v>
      </c>
      <c r="D68" s="5" t="s">
        <v>524</v>
      </c>
      <c r="E68" s="4" t="s">
        <v>16</v>
      </c>
      <c r="F68" s="9">
        <v>38427</v>
      </c>
      <c r="G68" s="4" t="s">
        <v>144</v>
      </c>
      <c r="H68" s="4" t="s">
        <v>471</v>
      </c>
      <c r="I68" s="7"/>
      <c r="J68" s="7">
        <v>0</v>
      </c>
      <c r="K68" s="7">
        <v>9</v>
      </c>
      <c r="L68" s="7">
        <v>0</v>
      </c>
      <c r="M68" s="7">
        <v>0</v>
      </c>
      <c r="N68" s="7">
        <v>3</v>
      </c>
      <c r="O68" s="7">
        <v>5</v>
      </c>
      <c r="P68" s="7">
        <v>9</v>
      </c>
      <c r="Q68" s="7">
        <v>10</v>
      </c>
      <c r="R68" s="7">
        <v>0</v>
      </c>
      <c r="S68" s="7">
        <v>0</v>
      </c>
      <c r="T68" s="7">
        <f>SUM(J68:S68)</f>
        <v>36</v>
      </c>
      <c r="U68" s="41">
        <f>T68/120*100</f>
        <v>30</v>
      </c>
      <c r="V68" s="18" t="s">
        <v>286</v>
      </c>
    </row>
    <row r="69" spans="1:22" ht="15" customHeight="1" x14ac:dyDescent="0.25">
      <c r="A69" s="49">
        <v>62</v>
      </c>
      <c r="B69" s="5" t="s">
        <v>532</v>
      </c>
      <c r="C69" s="5" t="s">
        <v>533</v>
      </c>
      <c r="D69" s="5" t="s">
        <v>442</v>
      </c>
      <c r="E69" s="4" t="s">
        <v>19</v>
      </c>
      <c r="F69" s="6">
        <v>38131</v>
      </c>
      <c r="G69" s="4" t="s">
        <v>162</v>
      </c>
      <c r="H69" s="4" t="s">
        <v>471</v>
      </c>
      <c r="I69" s="7"/>
      <c r="J69" s="7">
        <v>9</v>
      </c>
      <c r="K69" s="7">
        <v>9</v>
      </c>
      <c r="L69" s="7">
        <v>0</v>
      </c>
      <c r="M69" s="7">
        <v>6</v>
      </c>
      <c r="N69" s="7">
        <v>7</v>
      </c>
      <c r="O69" s="7">
        <v>0</v>
      </c>
      <c r="P69" s="7">
        <v>0</v>
      </c>
      <c r="Q69" s="7">
        <v>0</v>
      </c>
      <c r="R69" s="7">
        <v>0</v>
      </c>
      <c r="S69" s="7">
        <v>5</v>
      </c>
      <c r="T69" s="7">
        <f>SUM(J69:S69)</f>
        <v>36</v>
      </c>
      <c r="U69" s="41">
        <f>T69/120*100</f>
        <v>30</v>
      </c>
      <c r="V69" s="18" t="s">
        <v>382</v>
      </c>
    </row>
    <row r="70" spans="1:22" ht="15" customHeight="1" x14ac:dyDescent="0.25">
      <c r="A70" s="42">
        <v>63</v>
      </c>
      <c r="B70" s="5" t="s">
        <v>509</v>
      </c>
      <c r="C70" s="5" t="s">
        <v>510</v>
      </c>
      <c r="D70" s="5" t="s">
        <v>511</v>
      </c>
      <c r="E70" s="4" t="s">
        <v>16</v>
      </c>
      <c r="F70" s="9">
        <v>38277</v>
      </c>
      <c r="G70" s="4" t="s">
        <v>132</v>
      </c>
      <c r="H70" s="4" t="s">
        <v>471</v>
      </c>
      <c r="I70" s="7"/>
      <c r="J70" s="7">
        <v>5</v>
      </c>
      <c r="K70" s="7">
        <v>7</v>
      </c>
      <c r="L70" s="7">
        <v>4</v>
      </c>
      <c r="M70" s="7">
        <v>3</v>
      </c>
      <c r="N70" s="7">
        <v>2</v>
      </c>
      <c r="O70" s="7">
        <v>0</v>
      </c>
      <c r="P70" s="7">
        <v>8</v>
      </c>
      <c r="Q70" s="7">
        <v>7</v>
      </c>
      <c r="R70" s="7">
        <v>0</v>
      </c>
      <c r="S70" s="7">
        <v>0</v>
      </c>
      <c r="T70" s="7">
        <f>SUM(J70:S70)</f>
        <v>36</v>
      </c>
      <c r="U70" s="41">
        <f>T70/120*100</f>
        <v>30</v>
      </c>
      <c r="V70" s="18" t="s">
        <v>185</v>
      </c>
    </row>
    <row r="71" spans="1:22" ht="15" customHeight="1" x14ac:dyDescent="0.25">
      <c r="A71" s="49">
        <v>64</v>
      </c>
      <c r="B71" s="5" t="s">
        <v>478</v>
      </c>
      <c r="C71" s="5" t="s">
        <v>33</v>
      </c>
      <c r="D71" s="5" t="s">
        <v>479</v>
      </c>
      <c r="E71" s="4" t="s">
        <v>19</v>
      </c>
      <c r="F71" s="9">
        <v>38167</v>
      </c>
      <c r="G71" s="4" t="s">
        <v>47</v>
      </c>
      <c r="H71" s="4" t="s">
        <v>471</v>
      </c>
      <c r="I71" s="7"/>
      <c r="J71" s="7">
        <v>5</v>
      </c>
      <c r="K71" s="7">
        <v>0</v>
      </c>
      <c r="L71" s="7">
        <v>15</v>
      </c>
      <c r="M71" s="7">
        <v>0</v>
      </c>
      <c r="N71" s="7">
        <v>4</v>
      </c>
      <c r="O71" s="7">
        <v>0</v>
      </c>
      <c r="P71" s="7">
        <v>0</v>
      </c>
      <c r="Q71" s="7">
        <v>0</v>
      </c>
      <c r="R71" s="7">
        <v>0</v>
      </c>
      <c r="S71" s="7">
        <v>11</v>
      </c>
      <c r="T71" s="7">
        <f>SUM(J71:S71)</f>
        <v>35</v>
      </c>
      <c r="U71" s="41">
        <f>T71/120*100</f>
        <v>29.166666666666668</v>
      </c>
      <c r="V71" s="18" t="s">
        <v>465</v>
      </c>
    </row>
    <row r="72" spans="1:22" ht="15" customHeight="1" x14ac:dyDescent="0.25">
      <c r="A72" s="42">
        <v>65</v>
      </c>
      <c r="B72" s="5" t="s">
        <v>486</v>
      </c>
      <c r="C72" s="5" t="s">
        <v>487</v>
      </c>
      <c r="D72" s="5" t="s">
        <v>270</v>
      </c>
      <c r="E72" s="4" t="s">
        <v>16</v>
      </c>
      <c r="F72" s="6">
        <v>38467</v>
      </c>
      <c r="G72" s="4" t="s">
        <v>488</v>
      </c>
      <c r="H72" s="4" t="s">
        <v>471</v>
      </c>
      <c r="I72" s="7"/>
      <c r="J72" s="7">
        <v>6</v>
      </c>
      <c r="K72" s="7">
        <v>0</v>
      </c>
      <c r="L72" s="7">
        <v>0</v>
      </c>
      <c r="M72" s="7">
        <v>3</v>
      </c>
      <c r="N72" s="7">
        <v>2</v>
      </c>
      <c r="O72" s="7">
        <v>0</v>
      </c>
      <c r="P72" s="7">
        <v>8</v>
      </c>
      <c r="Q72" s="7">
        <v>7</v>
      </c>
      <c r="R72" s="7">
        <v>6</v>
      </c>
      <c r="S72" s="7">
        <v>0</v>
      </c>
      <c r="T72" s="7">
        <f>SUM(J72:S72)</f>
        <v>32</v>
      </c>
      <c r="U72" s="41">
        <f>T72/120*100</f>
        <v>26.666666666666668</v>
      </c>
      <c r="V72" s="18" t="s">
        <v>282</v>
      </c>
    </row>
    <row r="73" spans="1:22" ht="15" customHeight="1" x14ac:dyDescent="0.25">
      <c r="A73" s="49">
        <v>66</v>
      </c>
      <c r="B73" s="5" t="s">
        <v>210</v>
      </c>
      <c r="C73" s="5" t="s">
        <v>197</v>
      </c>
      <c r="D73" s="5" t="s">
        <v>557</v>
      </c>
      <c r="E73" s="4" t="s">
        <v>19</v>
      </c>
      <c r="F73" s="6">
        <v>38554</v>
      </c>
      <c r="G73" s="4" t="s">
        <v>162</v>
      </c>
      <c r="H73" s="4" t="s">
        <v>471</v>
      </c>
      <c r="I73" s="7"/>
      <c r="J73" s="7">
        <v>6</v>
      </c>
      <c r="K73" s="7">
        <v>0</v>
      </c>
      <c r="L73" s="7">
        <v>0</v>
      </c>
      <c r="M73" s="7">
        <v>6</v>
      </c>
      <c r="N73" s="7">
        <v>15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f>SUM(J73:S73)</f>
        <v>27</v>
      </c>
      <c r="U73" s="41">
        <f>T73/120*100</f>
        <v>22.5</v>
      </c>
      <c r="V73" s="18" t="s">
        <v>574</v>
      </c>
    </row>
    <row r="74" spans="1:22" ht="15" customHeight="1" x14ac:dyDescent="0.25">
      <c r="A74" s="42">
        <v>67</v>
      </c>
      <c r="B74" s="5" t="s">
        <v>598</v>
      </c>
      <c r="C74" s="5" t="s">
        <v>194</v>
      </c>
      <c r="D74" s="5" t="s">
        <v>111</v>
      </c>
      <c r="E74" s="4" t="s">
        <v>19</v>
      </c>
      <c r="F74" s="6">
        <v>38364</v>
      </c>
      <c r="G74" s="4" t="s">
        <v>162</v>
      </c>
      <c r="H74" s="4" t="s">
        <v>471</v>
      </c>
      <c r="I74" s="7"/>
      <c r="J74" s="7">
        <v>7</v>
      </c>
      <c r="K74" s="7">
        <v>8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5</v>
      </c>
      <c r="R74" s="7">
        <v>0</v>
      </c>
      <c r="S74" s="7">
        <v>5</v>
      </c>
      <c r="T74" s="7">
        <f>SUM(J74:S74)</f>
        <v>25</v>
      </c>
      <c r="U74" s="41">
        <f>T74/120*100</f>
        <v>20.833333333333336</v>
      </c>
      <c r="V74" s="18" t="s">
        <v>574</v>
      </c>
    </row>
    <row r="75" spans="1:22" ht="15" customHeight="1" x14ac:dyDescent="0.25">
      <c r="A75" s="49">
        <v>68</v>
      </c>
      <c r="B75" s="5" t="s">
        <v>562</v>
      </c>
      <c r="C75" s="5" t="s">
        <v>41</v>
      </c>
      <c r="D75" s="5" t="s">
        <v>563</v>
      </c>
      <c r="E75" s="4" t="s">
        <v>19</v>
      </c>
      <c r="F75" s="6">
        <v>38124</v>
      </c>
      <c r="G75" s="4" t="s">
        <v>162</v>
      </c>
      <c r="H75" s="4" t="s">
        <v>471</v>
      </c>
      <c r="I75" s="7"/>
      <c r="J75" s="7">
        <v>4</v>
      </c>
      <c r="K75" s="7">
        <v>9</v>
      </c>
      <c r="L75" s="7">
        <v>5</v>
      </c>
      <c r="M75" s="7">
        <v>0</v>
      </c>
      <c r="N75" s="7">
        <v>4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f>SUM(J75:S75)</f>
        <v>22</v>
      </c>
      <c r="U75" s="41">
        <f>T75/120*100</f>
        <v>18.333333333333332</v>
      </c>
      <c r="V75" s="18" t="s">
        <v>382</v>
      </c>
    </row>
    <row r="76" spans="1:22" ht="15" customHeight="1" x14ac:dyDescent="0.25">
      <c r="A76" s="42">
        <v>69</v>
      </c>
      <c r="B76" s="5" t="s">
        <v>596</v>
      </c>
      <c r="C76" s="5" t="s">
        <v>597</v>
      </c>
      <c r="D76" s="5" t="s">
        <v>36</v>
      </c>
      <c r="E76" s="4" t="s">
        <v>19</v>
      </c>
      <c r="F76" s="9">
        <v>38269</v>
      </c>
      <c r="G76" s="4" t="s">
        <v>108</v>
      </c>
      <c r="H76" s="4" t="s">
        <v>471</v>
      </c>
      <c r="I76" s="7"/>
      <c r="J76" s="7">
        <v>6</v>
      </c>
      <c r="K76" s="7">
        <v>2</v>
      </c>
      <c r="L76" s="7">
        <v>0</v>
      </c>
      <c r="M76" s="7">
        <v>0</v>
      </c>
      <c r="N76" s="7">
        <v>1</v>
      </c>
      <c r="O76" s="7">
        <v>0</v>
      </c>
      <c r="P76" s="7">
        <v>3</v>
      </c>
      <c r="Q76" s="7">
        <v>0</v>
      </c>
      <c r="R76" s="7">
        <v>0</v>
      </c>
      <c r="S76" s="7">
        <v>9</v>
      </c>
      <c r="T76" s="7">
        <f>SUM(J76:S76)</f>
        <v>21</v>
      </c>
      <c r="U76" s="41">
        <f>T76/120*100</f>
        <v>17.5</v>
      </c>
      <c r="V76" s="18" t="s">
        <v>378</v>
      </c>
    </row>
    <row r="77" spans="1:22" ht="15" customHeight="1" x14ac:dyDescent="0.25">
      <c r="A77" s="49">
        <v>70</v>
      </c>
      <c r="B77" s="5" t="s">
        <v>30</v>
      </c>
      <c r="C77" s="5" t="s">
        <v>505</v>
      </c>
      <c r="D77" s="5" t="s">
        <v>270</v>
      </c>
      <c r="E77" s="4" t="s">
        <v>16</v>
      </c>
      <c r="F77" s="9">
        <v>38180</v>
      </c>
      <c r="G77" s="4" t="s">
        <v>132</v>
      </c>
      <c r="H77" s="4" t="s">
        <v>471</v>
      </c>
      <c r="I77" s="7"/>
      <c r="J77" s="7">
        <v>5</v>
      </c>
      <c r="K77" s="7">
        <v>3</v>
      </c>
      <c r="L77" s="7">
        <v>4</v>
      </c>
      <c r="M77" s="7">
        <v>0</v>
      </c>
      <c r="N77" s="7">
        <v>5</v>
      </c>
      <c r="O77" s="7">
        <v>0</v>
      </c>
      <c r="P77" s="7">
        <v>1</v>
      </c>
      <c r="Q77" s="7">
        <v>0</v>
      </c>
      <c r="R77" s="7">
        <v>0</v>
      </c>
      <c r="S77" s="7">
        <v>0</v>
      </c>
      <c r="T77" s="7">
        <f>SUM(J77:S77)</f>
        <v>18</v>
      </c>
      <c r="U77" s="41">
        <f>T77/120*100</f>
        <v>15</v>
      </c>
      <c r="V77" s="18" t="s">
        <v>185</v>
      </c>
    </row>
    <row r="78" spans="1:22" ht="15" customHeight="1" x14ac:dyDescent="0.25">
      <c r="A78" s="42">
        <v>71</v>
      </c>
      <c r="B78" s="5" t="s">
        <v>544</v>
      </c>
      <c r="C78" s="5" t="s">
        <v>315</v>
      </c>
      <c r="D78" s="5" t="s">
        <v>370</v>
      </c>
      <c r="E78" s="4" t="s">
        <v>19</v>
      </c>
      <c r="F78" s="6">
        <v>38119</v>
      </c>
      <c r="G78" s="4" t="s">
        <v>162</v>
      </c>
      <c r="H78" s="4" t="s">
        <v>471</v>
      </c>
      <c r="I78" s="7"/>
      <c r="J78" s="7">
        <v>7</v>
      </c>
      <c r="K78" s="7">
        <v>0</v>
      </c>
      <c r="L78" s="7">
        <v>0</v>
      </c>
      <c r="M78" s="7">
        <v>0</v>
      </c>
      <c r="N78" s="7">
        <v>3</v>
      </c>
      <c r="O78" s="7">
        <v>0</v>
      </c>
      <c r="P78" s="7">
        <v>1</v>
      </c>
      <c r="Q78" s="7">
        <v>3</v>
      </c>
      <c r="R78" s="7">
        <v>0</v>
      </c>
      <c r="S78" s="7">
        <v>0</v>
      </c>
      <c r="T78" s="7">
        <f>SUM(J78:S78)</f>
        <v>14</v>
      </c>
      <c r="U78" s="41">
        <f>T78/120*100</f>
        <v>11.666666666666666</v>
      </c>
      <c r="V78" s="18" t="s">
        <v>574</v>
      </c>
    </row>
    <row r="81" spans="2:6" x14ac:dyDescent="0.25">
      <c r="B81" s="34" t="s">
        <v>602</v>
      </c>
      <c r="C81" s="34"/>
      <c r="D81" s="58" t="s">
        <v>604</v>
      </c>
      <c r="E81" s="58"/>
      <c r="F81" s="58"/>
    </row>
    <row r="82" spans="2:6" x14ac:dyDescent="0.25">
      <c r="B82" s="8"/>
      <c r="C82" s="34"/>
      <c r="D82" s="34"/>
      <c r="E82" s="34"/>
      <c r="F82" s="34"/>
    </row>
    <row r="83" spans="2:6" x14ac:dyDescent="0.25">
      <c r="B83" s="34"/>
      <c r="C83" s="34"/>
      <c r="D83" s="34"/>
      <c r="E83" s="34"/>
      <c r="F83" s="34"/>
    </row>
    <row r="84" spans="2:6" x14ac:dyDescent="0.25">
      <c r="B84" s="34" t="s">
        <v>603</v>
      </c>
      <c r="C84" s="35"/>
      <c r="D84" s="59" t="s">
        <v>605</v>
      </c>
      <c r="E84" s="59"/>
      <c r="F84" s="59"/>
    </row>
    <row r="85" spans="2:6" x14ac:dyDescent="0.25">
      <c r="D85" s="57" t="s">
        <v>606</v>
      </c>
      <c r="E85" s="57"/>
      <c r="F85" s="57"/>
    </row>
    <row r="86" spans="2:6" x14ac:dyDescent="0.25">
      <c r="D86" s="57" t="s">
        <v>607</v>
      </c>
      <c r="E86" s="57"/>
      <c r="F86" s="57"/>
    </row>
    <row r="87" spans="2:6" x14ac:dyDescent="0.25">
      <c r="D87" s="57" t="s">
        <v>608</v>
      </c>
      <c r="E87" s="57"/>
      <c r="F87" s="57"/>
    </row>
    <row r="88" spans="2:6" x14ac:dyDescent="0.25">
      <c r="D88" s="57" t="s">
        <v>609</v>
      </c>
      <c r="E88" s="57"/>
      <c r="F88" s="57"/>
    </row>
    <row r="89" spans="2:6" x14ac:dyDescent="0.25">
      <c r="D89" s="57" t="s">
        <v>610</v>
      </c>
      <c r="E89" s="57"/>
      <c r="F89" s="57"/>
    </row>
    <row r="90" spans="2:6" x14ac:dyDescent="0.25">
      <c r="D90" s="57" t="s">
        <v>611</v>
      </c>
      <c r="E90" s="57"/>
      <c r="F90" s="57"/>
    </row>
    <row r="91" spans="2:6" x14ac:dyDescent="0.25">
      <c r="D91" s="57" t="s">
        <v>612</v>
      </c>
      <c r="E91" s="57"/>
      <c r="F91" s="57"/>
    </row>
    <row r="92" spans="2:6" x14ac:dyDescent="0.25">
      <c r="D92" s="57" t="s">
        <v>613</v>
      </c>
      <c r="E92" s="57"/>
      <c r="F92" s="57"/>
    </row>
  </sheetData>
  <sortState ref="A8:V78">
    <sortCondition descending="1" ref="T8:T78"/>
  </sortState>
  <mergeCells count="25">
    <mergeCell ref="D81:F81"/>
    <mergeCell ref="G2:O2"/>
    <mergeCell ref="G3:M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S6"/>
    <mergeCell ref="T6:T7"/>
    <mergeCell ref="U6:U7"/>
    <mergeCell ref="V6:V7"/>
    <mergeCell ref="D90:F90"/>
    <mergeCell ref="D91:F91"/>
    <mergeCell ref="D92:F92"/>
    <mergeCell ref="D84:F84"/>
    <mergeCell ref="D85:F85"/>
    <mergeCell ref="D86:F86"/>
    <mergeCell ref="D87:F87"/>
    <mergeCell ref="D88:F88"/>
    <mergeCell ref="D89:F89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2021-12-22T13:57:21Z</dcterms:modified>
</cp:coreProperties>
</file>