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35" windowHeight="8145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N10" i="4"/>
  <c r="O10" s="1"/>
  <c r="N10" i="5" l="1"/>
  <c r="O10" s="1"/>
  <c r="N11"/>
  <c r="O11" s="1"/>
  <c r="N8"/>
  <c r="O8" s="1"/>
  <c r="N9"/>
  <c r="O9" s="1"/>
  <c r="N12"/>
  <c r="O12" s="1"/>
  <c r="N8" i="4"/>
  <c r="O8" s="1"/>
  <c r="N14"/>
  <c r="O14" s="1"/>
  <c r="N13"/>
  <c r="O13" s="1"/>
  <c r="N9"/>
  <c r="O9" s="1"/>
  <c r="N12"/>
  <c r="O12" s="1"/>
  <c r="N11"/>
  <c r="O11" s="1"/>
  <c r="N13" i="3"/>
  <c r="O13" s="1"/>
  <c r="N14"/>
  <c r="O14" s="1"/>
  <c r="N8"/>
  <c r="O8" s="1"/>
  <c r="N10"/>
  <c r="O10" s="1"/>
  <c r="N11"/>
  <c r="O11" s="1"/>
  <c r="N9"/>
  <c r="O9" s="1"/>
  <c r="N12"/>
  <c r="O12" s="1"/>
  <c r="N14" i="2"/>
  <c r="O14" s="1"/>
  <c r="N9"/>
  <c r="O9" s="1"/>
  <c r="N21"/>
  <c r="O21" s="1"/>
  <c r="N18"/>
  <c r="O18" s="1"/>
  <c r="N13"/>
  <c r="O13" s="1"/>
  <c r="N10"/>
  <c r="O10" s="1"/>
  <c r="N19"/>
  <c r="O19" s="1"/>
  <c r="N15"/>
  <c r="O15" s="1"/>
  <c r="N20"/>
  <c r="O20" s="1"/>
  <c r="N16"/>
  <c r="O16" s="1"/>
  <c r="N17"/>
  <c r="O17" s="1"/>
  <c r="N8"/>
  <c r="O8" s="1"/>
  <c r="N12"/>
  <c r="O12" s="1"/>
  <c r="N11"/>
  <c r="O11" s="1"/>
  <c r="N14" i="1"/>
  <c r="O14" s="1"/>
  <c r="N17"/>
  <c r="O17" s="1"/>
  <c r="N15"/>
  <c r="O15" s="1"/>
  <c r="N11"/>
  <c r="O11" s="1"/>
  <c r="N12"/>
  <c r="O12" s="1"/>
  <c r="N34"/>
  <c r="O34" s="1"/>
  <c r="N31"/>
  <c r="O31" s="1"/>
  <c r="N21"/>
  <c r="O21" s="1"/>
  <c r="N25"/>
  <c r="O25" s="1"/>
  <c r="N23"/>
  <c r="O23" s="1"/>
  <c r="N16"/>
  <c r="O16" s="1"/>
  <c r="N13"/>
  <c r="O13" s="1"/>
  <c r="N32"/>
  <c r="O32" s="1"/>
  <c r="N36"/>
  <c r="O36" s="1"/>
  <c r="N33"/>
  <c r="O33" s="1"/>
  <c r="N19"/>
  <c r="O19" s="1"/>
  <c r="N9"/>
  <c r="O9" s="1"/>
  <c r="N37"/>
  <c r="O37" s="1"/>
  <c r="N24"/>
  <c r="O24" s="1"/>
  <c r="N27"/>
  <c r="O27" s="1"/>
  <c r="N28"/>
  <c r="O28" s="1"/>
  <c r="N29"/>
  <c r="O29" s="1"/>
  <c r="N8"/>
  <c r="O8" s="1"/>
  <c r="N22"/>
  <c r="O22" s="1"/>
  <c r="N18"/>
  <c r="O18" s="1"/>
  <c r="N26"/>
  <c r="O26" s="1"/>
  <c r="N10"/>
  <c r="O10" s="1"/>
  <c r="N20"/>
  <c r="O20" s="1"/>
  <c r="N35"/>
  <c r="O35" s="1"/>
  <c r="N30"/>
  <c r="O30" s="1"/>
  <c r="H20" i="2" l="1"/>
  <c r="H21"/>
</calcChain>
</file>

<file path=xl/sharedStrings.xml><?xml version="1.0" encoding="utf-8"?>
<sst xmlns="http://schemas.openxmlformats.org/spreadsheetml/2006/main" count="618" uniqueCount="215">
  <si>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</si>
  <si>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</si>
  <si>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</si>
  <si>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</si>
  <si>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</si>
  <si>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технология юноши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</si>
  <si>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</si>
  <si>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</si>
  <si>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</si>
  <si>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</si>
  <si>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</si>
  <si>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</si>
  <si>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</si>
  <si>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</si>
  <si>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</si>
  <si>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</si>
  <si>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</si>
  <si>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</si>
  <si>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</si>
  <si>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Очиров</t>
  </si>
  <si>
    <t>Алексей</t>
  </si>
  <si>
    <t>Николаевич</t>
  </si>
  <si>
    <t>Дмитриевич</t>
  </si>
  <si>
    <t>Цебеков</t>
  </si>
  <si>
    <t>Давид</t>
  </si>
  <si>
    <t>Джангарович</t>
  </si>
  <si>
    <t>Кекленов</t>
  </si>
  <si>
    <t>Тагир</t>
  </si>
  <si>
    <t>Вячеславович</t>
  </si>
  <si>
    <t>Мингиянович</t>
  </si>
  <si>
    <t>Артем</t>
  </si>
  <si>
    <t>Олегович</t>
  </si>
  <si>
    <t>Куканов</t>
  </si>
  <si>
    <t>Данзан</t>
  </si>
  <si>
    <t>Евгеньевич</t>
  </si>
  <si>
    <t>Александрович</t>
  </si>
  <si>
    <t>Хохлышев</t>
  </si>
  <si>
    <t>Мерген</t>
  </si>
  <si>
    <t>Владиславович</t>
  </si>
  <si>
    <t>Иманов</t>
  </si>
  <si>
    <t>Аарон</t>
  </si>
  <si>
    <t>Артурович</t>
  </si>
  <si>
    <t>Манджиев</t>
  </si>
  <si>
    <t>Арсланг</t>
  </si>
  <si>
    <t>Баатрович</t>
  </si>
  <si>
    <t>Отхонов</t>
  </si>
  <si>
    <t>Баир</t>
  </si>
  <si>
    <t>Санджиевич</t>
  </si>
  <si>
    <t>Адильханов</t>
  </si>
  <si>
    <t>Мухаммад</t>
  </si>
  <si>
    <t>Тимурович</t>
  </si>
  <si>
    <t>Курдюков</t>
  </si>
  <si>
    <t>Сергей</t>
  </si>
  <si>
    <t>Дроботов</t>
  </si>
  <si>
    <t>Олег</t>
  </si>
  <si>
    <t>Владимирович</t>
  </si>
  <si>
    <t>Иван</t>
  </si>
  <si>
    <t>Эрдни-Горяев</t>
  </si>
  <si>
    <t>Замба</t>
  </si>
  <si>
    <t>Саналович</t>
  </si>
  <si>
    <t>Чечитов</t>
  </si>
  <si>
    <t>Роман</t>
  </si>
  <si>
    <t>Павлович</t>
  </si>
  <si>
    <t>Болтаев</t>
  </si>
  <si>
    <t>Саян</t>
  </si>
  <si>
    <t>Рахвалов</t>
  </si>
  <si>
    <t>Вадим</t>
  </si>
  <si>
    <t>Валентинович</t>
  </si>
  <si>
    <t>Широких</t>
  </si>
  <si>
    <t>Арсений</t>
  </si>
  <si>
    <t>Денисович</t>
  </si>
  <si>
    <t>Тюрбеев</t>
  </si>
  <si>
    <t>Дмитрий</t>
  </si>
  <si>
    <t>Анатольевич</t>
  </si>
  <si>
    <t>Бондарев</t>
  </si>
  <si>
    <t>Денис</t>
  </si>
  <si>
    <t>Витальевич</t>
  </si>
  <si>
    <t>Талицкий</t>
  </si>
  <si>
    <t>Егор</t>
  </si>
  <si>
    <t>Данир</t>
  </si>
  <si>
    <t>Мушанов</t>
  </si>
  <si>
    <t>Степан</t>
  </si>
  <si>
    <t>Петрович</t>
  </si>
  <si>
    <t>Баркунов</t>
  </si>
  <si>
    <t>Лев</t>
  </si>
  <si>
    <t>Мутулов</t>
  </si>
  <si>
    <t>Сенгге</t>
  </si>
  <si>
    <t>Басангович</t>
  </si>
  <si>
    <t>Уняев</t>
  </si>
  <si>
    <t>Батрович</t>
  </si>
  <si>
    <t>Эбраев</t>
  </si>
  <si>
    <t>Алдар</t>
  </si>
  <si>
    <t>Бамбышев</t>
  </si>
  <si>
    <t>Дандык</t>
  </si>
  <si>
    <t>Андреевич</t>
  </si>
  <si>
    <t>Джаваев</t>
  </si>
  <si>
    <t>Сангаджи</t>
  </si>
  <si>
    <t>Чингисович</t>
  </si>
  <si>
    <t>Бадмаев</t>
  </si>
  <si>
    <t>Николай</t>
  </si>
  <si>
    <t>Безродный</t>
  </si>
  <si>
    <t>Евгений</t>
  </si>
  <si>
    <t>01.05.2011 г</t>
  </si>
  <si>
    <t>20.12.2010 г</t>
  </si>
  <si>
    <t>13.01.2010 г</t>
  </si>
  <si>
    <t>МБОУ "СОШ № 17" им.Кугультинова Д.Н.</t>
  </si>
  <si>
    <t>МБОУ "СОШ № 20"</t>
  </si>
  <si>
    <t>МБОУ "ЭКГ"</t>
  </si>
  <si>
    <t>МБОУ "СОШ № 2"</t>
  </si>
  <si>
    <t>МБОУ "СОШ № 15"</t>
  </si>
  <si>
    <t>МБОУ "СОШ №8 им. Н. Очирова"</t>
  </si>
  <si>
    <t>МБОУ "РНГ                                     им. преподобного           С. Радонежского"</t>
  </si>
  <si>
    <t>МБОУ КЭГ им. Зая-Пандиты</t>
  </si>
  <si>
    <t>МБОУ "СОШ №18"</t>
  </si>
  <si>
    <t>МБОУ "СОШ №21"</t>
  </si>
  <si>
    <t>Катаев Вячеслав Горяевич</t>
  </si>
  <si>
    <t>Балдаев Баатр Самбаевич</t>
  </si>
  <si>
    <t>Отханов Арслан Ильич</t>
  </si>
  <si>
    <t>Поволоцкий Станислав Эдуардович</t>
  </si>
  <si>
    <t>Эльдерова Мария Загировна</t>
  </si>
  <si>
    <t>Кравцов Ростислав Юрьевич</t>
  </si>
  <si>
    <t>Иманов Авиль-Каир Абдулович</t>
  </si>
  <si>
    <t>Павельдинов Бадма Иванович</t>
  </si>
  <si>
    <t>Бембеев Джангар Петрович</t>
  </si>
  <si>
    <t>Мукабенов Николай Борисович</t>
  </si>
  <si>
    <t>Айдаралиев Эдуард Тулегенович</t>
  </si>
  <si>
    <t>м</t>
  </si>
  <si>
    <t>Воробьев</t>
  </si>
  <si>
    <t>Александр</t>
  </si>
  <si>
    <t>МБОУ "СОШ № 10" им.Бембетова В.А.</t>
  </si>
  <si>
    <t xml:space="preserve">Эрдниев </t>
  </si>
  <si>
    <t>Джангорович</t>
  </si>
  <si>
    <t>Якимец</t>
  </si>
  <si>
    <t>Манолис</t>
  </si>
  <si>
    <t>Якубов</t>
  </si>
  <si>
    <t>Алишер</t>
  </si>
  <si>
    <t>Жасурбекович</t>
  </si>
  <si>
    <t>Петькиев</t>
  </si>
  <si>
    <t>Филипов</t>
  </si>
  <si>
    <t>Владислав</t>
  </si>
  <si>
    <t>Бабаев</t>
  </si>
  <si>
    <t>Фуад</t>
  </si>
  <si>
    <t>Эльчинович</t>
  </si>
  <si>
    <t>Буханов</t>
  </si>
  <si>
    <t>Кайрат</t>
  </si>
  <si>
    <t>Амантаевич</t>
  </si>
  <si>
    <t>Башинский</t>
  </si>
  <si>
    <t>Лукьянов</t>
  </si>
  <si>
    <t>Антонович</t>
  </si>
  <si>
    <t>Лиджиев</t>
  </si>
  <si>
    <t>Сергеевич</t>
  </si>
  <si>
    <t>Каримов</t>
  </si>
  <si>
    <t>Дайырбек</t>
  </si>
  <si>
    <t>Усонович</t>
  </si>
  <si>
    <t>Босхомджиев</t>
  </si>
  <si>
    <t>Мингиян</t>
  </si>
  <si>
    <t>Церенович</t>
  </si>
  <si>
    <t>Араев</t>
  </si>
  <si>
    <t>Лиджи</t>
  </si>
  <si>
    <t>Очирович</t>
  </si>
  <si>
    <t>Худжиров</t>
  </si>
  <si>
    <t>Приходько</t>
  </si>
  <si>
    <t>Барлыков</t>
  </si>
  <si>
    <t>Ткачев</t>
  </si>
  <si>
    <t>Кирилл</t>
  </si>
  <si>
    <t>Эсен</t>
  </si>
  <si>
    <t>Сангаджи-Горяевич</t>
  </si>
  <si>
    <t>Сангаджиев</t>
  </si>
  <si>
    <t>Алтман</t>
  </si>
  <si>
    <t>Мергенович</t>
  </si>
  <si>
    <t>Доценко</t>
  </si>
  <si>
    <t>Горяев</t>
  </si>
  <si>
    <t>Тимур</t>
  </si>
  <si>
    <t>Шатлаев</t>
  </si>
  <si>
    <t>Цеден</t>
  </si>
  <si>
    <t>Юрьевич</t>
  </si>
  <si>
    <t>МБОУ "СОШ №15"</t>
  </si>
  <si>
    <t>Аршан</t>
  </si>
  <si>
    <t>Чакаев</t>
  </si>
  <si>
    <t>Романович</t>
  </si>
  <si>
    <t>Ким</t>
  </si>
  <si>
    <t>Русланович</t>
  </si>
  <si>
    <t>Андиев</t>
  </si>
  <si>
    <t>Дорджи</t>
  </si>
  <si>
    <t>Санджи</t>
  </si>
  <si>
    <t>Дондыкович</t>
  </si>
  <si>
    <t>Ханаев</t>
  </si>
  <si>
    <t>Батырович</t>
  </si>
  <si>
    <t>Бадаев</t>
  </si>
  <si>
    <t>Саврович</t>
  </si>
  <si>
    <t xml:space="preserve">Владимир </t>
  </si>
  <si>
    <t>Джугаев</t>
  </si>
  <si>
    <t>Эрдем</t>
  </si>
  <si>
    <t>Еликсанович</t>
  </si>
  <si>
    <t>Шараев</t>
  </si>
  <si>
    <t>Сарсенбаева</t>
  </si>
  <si>
    <t>Саглара</t>
  </si>
  <si>
    <t>Игоревна</t>
  </si>
  <si>
    <t>Матиевский</t>
  </si>
  <si>
    <t xml:space="preserve">Данзан </t>
  </si>
  <si>
    <t>% выполнения</t>
  </si>
  <si>
    <t>теоретический тур</t>
  </si>
  <si>
    <t xml:space="preserve">практический тур </t>
  </si>
  <si>
    <t>защита проекта</t>
  </si>
  <si>
    <t>25 б</t>
  </si>
  <si>
    <t>Председатель жюри: Артаева Г.В.</t>
  </si>
  <si>
    <t>35 б</t>
  </si>
  <si>
    <t>Жерносек</t>
  </si>
  <si>
    <t>МБОУ "СОШ № 23"</t>
  </si>
  <si>
    <t>Мухараев Сергей Лиджиевич</t>
  </si>
  <si>
    <t>40 б</t>
  </si>
  <si>
    <t>100 б.</t>
  </si>
  <si>
    <t>победитель</t>
  </si>
  <si>
    <t>призер</t>
  </si>
  <si>
    <t>%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</si>
</sst>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scheme val="minor"/>
    </font>
    <font>
      <sz val="12"/>
      <color rgb="FF10182B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176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8" fillId="0" borderId="2" xfId="1" applyFont="1" applyFill="1" applyBorder="1" applyAlignment="1">
      <alignment horizontal="left" vertical="top"/>
    </xf>
    <xf numFmtId="0" fontId="6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11" fillId="0" borderId="2" xfId="3" applyFont="1" applyBorder="1" applyAlignment="1">
      <alignment horizontal="left" vertical="top" wrapText="1"/>
    </xf>
    <xf numFmtId="0" fontId="11" fillId="0" borderId="2" xfId="3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4" fontId="6" fillId="0" borderId="2" xfId="2" applyNumberFormat="1" applyFont="1" applyBorder="1" applyAlignment="1">
      <alignment horizontal="left" vertical="top" wrapText="1"/>
    </xf>
    <xf numFmtId="14" fontId="11" fillId="0" borderId="2" xfId="3" applyNumberFormat="1" applyFont="1" applyBorder="1" applyAlignment="1">
      <alignment horizontal="left" vertical="top" wrapText="1"/>
    </xf>
    <xf numFmtId="14" fontId="12" fillId="0" borderId="2" xfId="0" applyNumberFormat="1" applyFont="1" applyBorder="1" applyAlignment="1">
      <alignment horizontal="left" vertical="top" wrapText="1"/>
    </xf>
    <xf numFmtId="164" fontId="11" fillId="0" borderId="2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14" fontId="11" fillId="0" borderId="2" xfId="0" applyNumberFormat="1" applyFont="1" applyBorder="1" applyAlignment="1">
      <alignment horizontal="left"/>
    </xf>
    <xf numFmtId="0" fontId="13" fillId="0" borderId="2" xfId="3" applyFont="1" applyBorder="1" applyAlignment="1">
      <alignment horizontal="left" vertical="top" wrapText="1"/>
    </xf>
    <xf numFmtId="0" fontId="11" fillId="0" borderId="2" xfId="0" applyFont="1" applyBorder="1" applyAlignment="1">
      <alignment wrapText="1"/>
    </xf>
    <xf numFmtId="0" fontId="4" fillId="5" borderId="4" xfId="0" applyFont="1" applyFill="1" applyBorder="1" applyAlignment="1">
      <alignment horizontal="center"/>
    </xf>
    <xf numFmtId="0" fontId="0" fillId="0" borderId="2" xfId="0" applyFont="1" applyBorder="1" applyAlignment="1">
      <alignment vertical="top"/>
    </xf>
    <xf numFmtId="0" fontId="9" fillId="0" borderId="5" xfId="2" applyFont="1" applyBorder="1" applyAlignment="1">
      <alignment horizontal="left" vertical="top" wrapText="1"/>
    </xf>
    <xf numFmtId="0" fontId="11" fillId="0" borderId="5" xfId="3" applyFont="1" applyBorder="1" applyAlignment="1">
      <alignment horizontal="left" vertical="top" wrapText="1"/>
    </xf>
    <xf numFmtId="0" fontId="11" fillId="0" borderId="5" xfId="3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2" xfId="0" applyFont="1" applyBorder="1" applyAlignment="1"/>
    <xf numFmtId="0" fontId="6" fillId="0" borderId="2" xfId="2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top"/>
    </xf>
    <xf numFmtId="0" fontId="11" fillId="6" borderId="2" xfId="3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6" fillId="6" borderId="2" xfId="2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vertical="distributed" shrinkToFit="1"/>
    </xf>
    <xf numFmtId="0" fontId="11" fillId="0" borderId="2" xfId="0" applyFont="1" applyBorder="1" applyAlignment="1">
      <alignment horizontal="left" vertical="center" wrapText="1"/>
    </xf>
    <xf numFmtId="14" fontId="11" fillId="0" borderId="2" xfId="3" applyNumberFormat="1" applyFont="1" applyBorder="1" applyAlignment="1">
      <alignment horizontal="center" vertical="top" wrapText="1"/>
    </xf>
    <xf numFmtId="14" fontId="11" fillId="0" borderId="2" xfId="3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/>
    </xf>
    <xf numFmtId="0" fontId="11" fillId="0" borderId="7" xfId="3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center" vertical="top" wrapText="1"/>
    </xf>
    <xf numFmtId="0" fontId="11" fillId="6" borderId="2" xfId="3" applyFont="1" applyFill="1" applyBorder="1" applyAlignment="1">
      <alignment horizontal="left" wrapText="1"/>
    </xf>
    <xf numFmtId="0" fontId="9" fillId="6" borderId="2" xfId="2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4" fillId="5" borderId="4" xfId="0" applyFont="1" applyFill="1" applyBorder="1" applyAlignment="1"/>
    <xf numFmtId="164" fontId="4" fillId="5" borderId="4" xfId="0" applyNumberFormat="1" applyFont="1" applyFill="1" applyBorder="1" applyAlignment="1"/>
    <xf numFmtId="0" fontId="7" fillId="0" borderId="2" xfId="0" applyFont="1" applyBorder="1" applyAlignment="1"/>
    <xf numFmtId="0" fontId="7" fillId="6" borderId="2" xfId="0" applyFont="1" applyFill="1" applyBorder="1" applyAlignment="1"/>
    <xf numFmtId="14" fontId="7" fillId="0" borderId="2" xfId="0" applyNumberFormat="1" applyFont="1" applyBorder="1" applyAlignment="1"/>
    <xf numFmtId="0" fontId="7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1" fillId="0" borderId="2" xfId="3" applyFont="1" applyBorder="1" applyAlignment="1">
      <alignment wrapText="1"/>
    </xf>
    <xf numFmtId="14" fontId="11" fillId="6" borderId="2" xfId="3" applyNumberFormat="1" applyFont="1" applyFill="1" applyBorder="1" applyAlignment="1">
      <alignment horizontal="left" wrapText="1"/>
    </xf>
    <xf numFmtId="0" fontId="11" fillId="6" borderId="2" xfId="3" applyFont="1" applyFill="1" applyBorder="1" applyAlignment="1">
      <alignment wrapText="1"/>
    </xf>
    <xf numFmtId="0" fontId="7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vertical="top" wrapText="1"/>
    </xf>
    <xf numFmtId="164" fontId="11" fillId="6" borderId="2" xfId="0" applyNumberFormat="1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center" wrapText="1"/>
    </xf>
    <xf numFmtId="14" fontId="6" fillId="6" borderId="2" xfId="0" applyNumberFormat="1" applyFont="1" applyFill="1" applyBorder="1" applyAlignment="1">
      <alignment horizontal="left"/>
    </xf>
    <xf numFmtId="0" fontId="16" fillId="6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/>
    <xf numFmtId="14" fontId="11" fillId="0" borderId="2" xfId="3" applyNumberFormat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2" fillId="0" borderId="2" xfId="0" applyFont="1" applyBorder="1" applyAlignment="1"/>
    <xf numFmtId="0" fontId="2" fillId="2" borderId="2" xfId="0" applyFont="1" applyFill="1" applyBorder="1" applyAlignment="1"/>
    <xf numFmtId="0" fontId="2" fillId="3" borderId="2" xfId="0" applyFont="1" applyFill="1" applyBorder="1" applyAlignment="1"/>
    <xf numFmtId="0" fontId="3" fillId="0" borderId="2" xfId="0" applyFont="1" applyBorder="1" applyAlignment="1">
      <alignment horizontal="left"/>
    </xf>
    <xf numFmtId="0" fontId="2" fillId="4" borderId="2" xfId="0" applyFont="1" applyFill="1" applyBorder="1" applyAlignment="1"/>
    <xf numFmtId="164" fontId="2" fillId="0" borderId="2" xfId="0" applyNumberFormat="1" applyFont="1" applyBorder="1" applyAlignment="1"/>
    <xf numFmtId="0" fontId="4" fillId="5" borderId="2" xfId="0" applyFont="1" applyFill="1" applyBorder="1" applyAlignment="1"/>
    <xf numFmtId="164" fontId="4" fillId="5" borderId="2" xfId="0" applyNumberFormat="1" applyFont="1" applyFill="1" applyBorder="1" applyAlignment="1"/>
    <xf numFmtId="0" fontId="4" fillId="5" borderId="2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/>
    <xf numFmtId="0" fontId="11" fillId="0" borderId="2" xfId="3" applyFont="1" applyBorder="1" applyAlignment="1">
      <alignment vertical="top" wrapText="1"/>
    </xf>
    <xf numFmtId="14" fontId="6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vertical="top" wrapText="1"/>
    </xf>
    <xf numFmtId="0" fontId="11" fillId="6" borderId="2" xfId="3" applyFont="1" applyFill="1" applyBorder="1" applyAlignment="1">
      <alignment horizontal="center" vertical="top"/>
    </xf>
    <xf numFmtId="0" fontId="11" fillId="0" borderId="2" xfId="3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/>
    <xf numFmtId="0" fontId="6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top" wrapText="1"/>
    </xf>
    <xf numFmtId="14" fontId="11" fillId="6" borderId="2" xfId="3" applyNumberFormat="1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5" borderId="3" xfId="0" applyFont="1" applyFill="1" applyBorder="1" applyAlignment="1"/>
    <xf numFmtId="0" fontId="20" fillId="5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/>
    <xf numFmtId="0" fontId="11" fillId="0" borderId="2" xfId="3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/>
    </xf>
    <xf numFmtId="0" fontId="7" fillId="6" borderId="2" xfId="0" applyFont="1" applyFill="1" applyBorder="1" applyAlignment="1">
      <alignment vertical="top"/>
    </xf>
    <xf numFmtId="0" fontId="4" fillId="5" borderId="2" xfId="0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11" fillId="6" borderId="2" xfId="2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center"/>
    </xf>
    <xf numFmtId="0" fontId="11" fillId="6" borderId="2" xfId="0" applyFont="1" applyFill="1" applyBorder="1" applyAlignment="1"/>
    <xf numFmtId="14" fontId="11" fillId="6" borderId="2" xfId="0" applyNumberFormat="1" applyFont="1" applyFill="1" applyBorder="1" applyAlignment="1">
      <alignment horizontal="center"/>
    </xf>
    <xf numFmtId="0" fontId="11" fillId="6" borderId="2" xfId="0" applyFont="1" applyFill="1" applyBorder="1" applyAlignment="1">
      <alignment wrapText="1"/>
    </xf>
    <xf numFmtId="0" fontId="17" fillId="0" borderId="2" xfId="0" applyFont="1" applyBorder="1" applyAlignment="1">
      <alignment horizontal="center"/>
    </xf>
    <xf numFmtId="0" fontId="2" fillId="5" borderId="3" xfId="0" applyFont="1" applyFill="1" applyBorder="1" applyAlignment="1"/>
    <xf numFmtId="0" fontId="18" fillId="0" borderId="1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/>
    <xf numFmtId="0" fontId="14" fillId="5" borderId="1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/>
    <xf numFmtId="0" fontId="5" fillId="5" borderId="2" xfId="0" applyFont="1" applyFill="1" applyBorder="1"/>
    <xf numFmtId="0" fontId="4" fillId="5" borderId="9" xfId="0" applyFont="1" applyFill="1" applyBorder="1" applyAlignment="1"/>
    <xf numFmtId="0" fontId="4" fillId="5" borderId="8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17" fillId="0" borderId="10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/>
    </xf>
    <xf numFmtId="0" fontId="0" fillId="7" borderId="0" xfId="0" applyFont="1" applyFill="1" applyAlignment="1"/>
    <xf numFmtId="0" fontId="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164" fontId="7" fillId="6" borderId="2" xfId="0" applyNumberFormat="1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left" vertical="distributed" shrinkToFit="1"/>
    </xf>
    <xf numFmtId="14" fontId="11" fillId="6" borderId="2" xfId="3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1" fillId="6" borderId="2" xfId="0" applyFont="1" applyFill="1" applyBorder="1" applyAlignment="1">
      <alignment horizontal="left" wrapText="1"/>
    </xf>
    <xf numFmtId="14" fontId="11" fillId="6" borderId="2" xfId="0" applyNumberFormat="1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vertical="top"/>
    </xf>
    <xf numFmtId="0" fontId="11" fillId="6" borderId="5" xfId="3" applyFont="1" applyFill="1" applyBorder="1" applyAlignment="1">
      <alignment horizontal="left" vertical="top" wrapText="1"/>
    </xf>
    <xf numFmtId="14" fontId="12" fillId="6" borderId="2" xfId="0" applyNumberFormat="1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wrapText="1"/>
    </xf>
    <xf numFmtId="0" fontId="11" fillId="0" borderId="2" xfId="3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9" fillId="0" borderId="2" xfId="2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center" wrapText="1"/>
    </xf>
    <xf numFmtId="0" fontId="11" fillId="6" borderId="2" xfId="3" applyFont="1" applyFill="1" applyBorder="1" applyAlignment="1">
      <alignment horizontal="right" wrapText="1"/>
    </xf>
    <xf numFmtId="0" fontId="11" fillId="6" borderId="2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6" fillId="0" borderId="6" xfId="0" applyFont="1" applyBorder="1" applyAlignment="1">
      <alignment wrapText="1"/>
    </xf>
    <xf numFmtId="0" fontId="11" fillId="6" borderId="3" xfId="0" applyFont="1" applyFill="1" applyBorder="1" applyAlignment="1">
      <alignment horizontal="left" wrapText="1"/>
    </xf>
    <xf numFmtId="0" fontId="0" fillId="0" borderId="2" xfId="0" applyBorder="1" applyAlignment="1">
      <alignment vertical="top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17_admin_10/AppData/Local/Temp/92c4e347-b8dd-4b9a-aece-19456021ef22_26-10-2023_09-25-45%20(1).zip.f22/&#1042;&#1054;&#1064;-%20&#1060;&#1080;&#1079;&#1082;&#1091;&#1083;&#1100;&#1090;&#1091;&#1088;&#1072;%205-11%20&#1082;&#1083;.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 refreshError="1"/>
      <sheetData sheetId="1" refreshError="1"/>
      <sheetData sheetId="2" refreshError="1">
        <row r="10">
          <cell r="G10" t="str">
            <v>МБОУ "СОШ №10" им. Бембетова В.А.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0"/>
  <sheetViews>
    <sheetView tabSelected="1" workbookViewId="0">
      <selection activeCell="A16" sqref="A16"/>
    </sheetView>
  </sheetViews>
  <sheetFormatPr defaultColWidth="12.7109375" defaultRowHeight="15.75" customHeight="1"/>
  <cols>
    <col min="1" max="1" width="5.140625" customWidth="1"/>
    <col min="2" max="2" width="13.42578125" customWidth="1"/>
    <col min="5" max="5" width="11.7109375" customWidth="1"/>
    <col min="7" max="7" width="12" customWidth="1"/>
    <col min="8" max="8" width="22.5703125" customWidth="1"/>
    <col min="9" max="9" width="6.85546875" customWidth="1"/>
    <col min="10" max="10" width="27.7109375" customWidth="1"/>
    <col min="11" max="11" width="9.7109375" customWidth="1"/>
    <col min="12" max="12" width="10.7109375" customWidth="1"/>
    <col min="13" max="13" width="9.7109375" customWidth="1"/>
    <col min="14" max="15" width="9.140625" customWidth="1"/>
  </cols>
  <sheetData>
    <row r="1" spans="1:34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34" ht="12.7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34" ht="12.7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34" ht="12.75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34" ht="12.75">
      <c r="A5" s="4"/>
      <c r="B5" s="8" t="s">
        <v>7</v>
      </c>
      <c r="C5" s="112"/>
      <c r="D5" s="113" t="s">
        <v>211</v>
      </c>
      <c r="E5" s="113"/>
      <c r="F5" s="9"/>
      <c r="G5" s="4"/>
      <c r="H5" s="4"/>
      <c r="I5" s="4"/>
      <c r="J5" s="4"/>
    </row>
    <row r="6" spans="1:34" ht="12.75">
      <c r="A6" s="10"/>
      <c r="B6" s="10"/>
      <c r="C6" s="10"/>
      <c r="D6" s="10"/>
      <c r="E6" s="10"/>
      <c r="F6" s="11"/>
      <c r="G6" s="12"/>
      <c r="H6" s="10"/>
      <c r="I6" s="13"/>
      <c r="J6" s="111"/>
      <c r="K6" s="94" t="s">
        <v>204</v>
      </c>
      <c r="L6" s="94" t="s">
        <v>206</v>
      </c>
      <c r="M6" s="94" t="s">
        <v>210</v>
      </c>
      <c r="N6" s="94"/>
      <c r="O6" s="94"/>
      <c r="P6" s="40"/>
    </row>
    <row r="7" spans="1:34" ht="54" customHeight="1">
      <c r="A7" s="44" t="s">
        <v>8</v>
      </c>
      <c r="B7" s="44" t="s">
        <v>9</v>
      </c>
      <c r="C7" s="44" t="s">
        <v>10</v>
      </c>
      <c r="D7" s="44" t="s">
        <v>11</v>
      </c>
      <c r="E7" s="45" t="s">
        <v>12</v>
      </c>
      <c r="F7" s="45" t="s">
        <v>13</v>
      </c>
      <c r="G7" s="45" t="s">
        <v>14</v>
      </c>
      <c r="H7" s="45" t="s">
        <v>15</v>
      </c>
      <c r="I7" s="45" t="s">
        <v>6</v>
      </c>
      <c r="J7" s="46" t="s">
        <v>16</v>
      </c>
      <c r="K7" s="110" t="s">
        <v>201</v>
      </c>
      <c r="L7" s="109" t="s">
        <v>202</v>
      </c>
      <c r="M7" s="109" t="s">
        <v>203</v>
      </c>
      <c r="N7" s="109" t="s">
        <v>18</v>
      </c>
      <c r="O7" s="109" t="s">
        <v>214</v>
      </c>
      <c r="P7" s="109" t="s">
        <v>17</v>
      </c>
    </row>
    <row r="8" spans="1:34" ht="15.75" customHeight="1">
      <c r="A8" s="20">
        <v>1</v>
      </c>
      <c r="B8" s="49" t="s">
        <v>36</v>
      </c>
      <c r="C8" s="23" t="s">
        <v>37</v>
      </c>
      <c r="D8" s="23" t="s">
        <v>38</v>
      </c>
      <c r="E8" s="42" t="s">
        <v>126</v>
      </c>
      <c r="F8" s="27">
        <v>40312</v>
      </c>
      <c r="G8" s="41" t="s">
        <v>3</v>
      </c>
      <c r="H8" s="23" t="s">
        <v>106</v>
      </c>
      <c r="I8" s="42">
        <v>7</v>
      </c>
      <c r="J8" s="37" t="s">
        <v>116</v>
      </c>
      <c r="K8" s="42">
        <v>5</v>
      </c>
      <c r="L8" s="42">
        <v>32</v>
      </c>
      <c r="M8" s="35">
        <v>28</v>
      </c>
      <c r="N8" s="35">
        <f>K8+L8+M8</f>
        <v>65</v>
      </c>
      <c r="O8" s="35">
        <f>N8*100/100</f>
        <v>65</v>
      </c>
      <c r="P8" s="35" t="s">
        <v>212</v>
      </c>
    </row>
    <row r="9" spans="1:34" s="149" customFormat="1" ht="15.75" customHeight="1">
      <c r="A9" s="20">
        <v>2</v>
      </c>
      <c r="B9" s="51" t="s">
        <v>19</v>
      </c>
      <c r="C9" s="21" t="s">
        <v>20</v>
      </c>
      <c r="D9" s="21" t="s">
        <v>21</v>
      </c>
      <c r="E9" s="42" t="s">
        <v>126</v>
      </c>
      <c r="F9" s="26">
        <v>40382</v>
      </c>
      <c r="G9" s="41" t="s">
        <v>3</v>
      </c>
      <c r="H9" s="23" t="s">
        <v>105</v>
      </c>
      <c r="I9" s="42">
        <v>7</v>
      </c>
      <c r="J9" s="36" t="s">
        <v>115</v>
      </c>
      <c r="K9" s="124">
        <v>3</v>
      </c>
      <c r="L9" s="42">
        <v>35</v>
      </c>
      <c r="M9" s="35">
        <v>20</v>
      </c>
      <c r="N9" s="35">
        <f>K9+L9+M9</f>
        <v>58</v>
      </c>
      <c r="O9" s="35">
        <f>N9*100/100</f>
        <v>58</v>
      </c>
      <c r="P9" s="35" t="s">
        <v>213</v>
      </c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</row>
    <row r="10" spans="1:34" ht="15.75" customHeight="1">
      <c r="A10" s="20">
        <v>3</v>
      </c>
      <c r="B10" s="49" t="s">
        <v>90</v>
      </c>
      <c r="C10" s="23" t="s">
        <v>91</v>
      </c>
      <c r="D10" s="23" t="s">
        <v>28</v>
      </c>
      <c r="E10" s="42" t="s">
        <v>126</v>
      </c>
      <c r="F10" s="23" t="s">
        <v>104</v>
      </c>
      <c r="G10" s="41" t="s">
        <v>3</v>
      </c>
      <c r="H10" s="32" t="s">
        <v>112</v>
      </c>
      <c r="I10" s="42">
        <v>7</v>
      </c>
      <c r="J10" s="37" t="s">
        <v>122</v>
      </c>
      <c r="K10" s="42">
        <v>6</v>
      </c>
      <c r="L10" s="42">
        <v>32</v>
      </c>
      <c r="M10" s="35">
        <v>20</v>
      </c>
      <c r="N10" s="35">
        <f>K10+L10+M10</f>
        <v>58</v>
      </c>
      <c r="O10" s="35">
        <f>N10*100/100</f>
        <v>58</v>
      </c>
      <c r="P10" s="35" t="s">
        <v>213</v>
      </c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</row>
    <row r="11" spans="1:34" ht="15.75" customHeight="1">
      <c r="A11" s="20">
        <v>4</v>
      </c>
      <c r="B11" s="50" t="s">
        <v>100</v>
      </c>
      <c r="C11" s="25" t="s">
        <v>101</v>
      </c>
      <c r="D11" s="25" t="s">
        <v>76</v>
      </c>
      <c r="E11" s="42" t="s">
        <v>126</v>
      </c>
      <c r="F11" s="31">
        <v>40619</v>
      </c>
      <c r="G11" s="41" t="s">
        <v>3</v>
      </c>
      <c r="H11" s="33" t="s">
        <v>114</v>
      </c>
      <c r="I11" s="42">
        <v>7</v>
      </c>
      <c r="J11" s="47" t="s">
        <v>125</v>
      </c>
      <c r="K11" s="42">
        <v>3</v>
      </c>
      <c r="L11" s="42">
        <v>27</v>
      </c>
      <c r="M11" s="35">
        <v>26</v>
      </c>
      <c r="N11" s="35">
        <f>K11+L11+M11</f>
        <v>56</v>
      </c>
      <c r="O11" s="35">
        <f>N11*100/100</f>
        <v>56</v>
      </c>
      <c r="P11" s="35" t="s">
        <v>213</v>
      </c>
    </row>
    <row r="12" spans="1:34" ht="15.75" customHeight="1">
      <c r="A12" s="20">
        <v>5</v>
      </c>
      <c r="B12" s="50" t="s">
        <v>63</v>
      </c>
      <c r="C12" s="25" t="s">
        <v>64</v>
      </c>
      <c r="D12" s="25" t="s">
        <v>21</v>
      </c>
      <c r="E12" s="42" t="s">
        <v>126</v>
      </c>
      <c r="F12" s="29">
        <v>40345</v>
      </c>
      <c r="G12" s="41" t="s">
        <v>3</v>
      </c>
      <c r="H12" s="25" t="s">
        <v>109</v>
      </c>
      <c r="I12" s="42">
        <v>7</v>
      </c>
      <c r="J12" s="39" t="s">
        <v>119</v>
      </c>
      <c r="K12" s="42">
        <v>4</v>
      </c>
      <c r="L12" s="42">
        <v>26</v>
      </c>
      <c r="M12" s="35">
        <v>26</v>
      </c>
      <c r="N12" s="35">
        <f>K12+L12+M12</f>
        <v>56</v>
      </c>
      <c r="O12" s="35">
        <f>N12*100/100</f>
        <v>56</v>
      </c>
      <c r="P12" s="35" t="s">
        <v>213</v>
      </c>
    </row>
    <row r="13" spans="1:34" ht="15.75" customHeight="1">
      <c r="A13" s="20">
        <v>6</v>
      </c>
      <c r="B13" s="49" t="s">
        <v>32</v>
      </c>
      <c r="C13" s="23" t="s">
        <v>33</v>
      </c>
      <c r="D13" s="23" t="s">
        <v>29</v>
      </c>
      <c r="E13" s="42" t="s">
        <v>126</v>
      </c>
      <c r="F13" s="27">
        <v>40317</v>
      </c>
      <c r="G13" s="41" t="s">
        <v>3</v>
      </c>
      <c r="H13" s="23" t="s">
        <v>106</v>
      </c>
      <c r="I13" s="42">
        <v>7</v>
      </c>
      <c r="J13" s="37" t="s">
        <v>116</v>
      </c>
      <c r="K13" s="124">
        <v>3</v>
      </c>
      <c r="L13" s="42">
        <v>32</v>
      </c>
      <c r="M13" s="35">
        <v>21</v>
      </c>
      <c r="N13" s="35">
        <f>K13+L13+M13</f>
        <v>56</v>
      </c>
      <c r="O13" s="35">
        <f>N13*100/100</f>
        <v>56</v>
      </c>
      <c r="P13" s="35" t="s">
        <v>213</v>
      </c>
    </row>
    <row r="14" spans="1:34" ht="15.75" customHeight="1">
      <c r="A14" s="20">
        <v>7</v>
      </c>
      <c r="B14" s="158" t="s">
        <v>98</v>
      </c>
      <c r="C14" s="158" t="s">
        <v>99</v>
      </c>
      <c r="D14" s="158" t="s">
        <v>34</v>
      </c>
      <c r="E14" s="124" t="s">
        <v>126</v>
      </c>
      <c r="F14" s="159">
        <v>40351</v>
      </c>
      <c r="G14" s="160" t="s">
        <v>3</v>
      </c>
      <c r="H14" s="131" t="s">
        <v>114</v>
      </c>
      <c r="I14" s="124">
        <v>7</v>
      </c>
      <c r="J14" s="174" t="s">
        <v>125</v>
      </c>
      <c r="K14" s="124">
        <v>6</v>
      </c>
      <c r="L14" s="124">
        <v>30</v>
      </c>
      <c r="M14" s="161">
        <v>20</v>
      </c>
      <c r="N14" s="161">
        <f>K14+L14+M14</f>
        <v>56</v>
      </c>
      <c r="O14" s="35">
        <f>N14*100/100</f>
        <v>56</v>
      </c>
      <c r="P14" s="175" t="s">
        <v>213</v>
      </c>
    </row>
    <row r="15" spans="1:34" ht="15.75" customHeight="1">
      <c r="A15" s="20">
        <v>8</v>
      </c>
      <c r="B15" s="49" t="s">
        <v>83</v>
      </c>
      <c r="C15" s="24" t="s">
        <v>84</v>
      </c>
      <c r="D15" s="24" t="s">
        <v>76</v>
      </c>
      <c r="E15" s="42" t="s">
        <v>126</v>
      </c>
      <c r="F15" s="30">
        <v>40417</v>
      </c>
      <c r="G15" s="41" t="s">
        <v>3</v>
      </c>
      <c r="H15" s="23" t="s">
        <v>111</v>
      </c>
      <c r="I15" s="42">
        <v>7</v>
      </c>
      <c r="J15" s="38" t="s">
        <v>121</v>
      </c>
      <c r="K15" s="124">
        <v>5</v>
      </c>
      <c r="L15" s="42">
        <v>25</v>
      </c>
      <c r="M15" s="35">
        <v>25</v>
      </c>
      <c r="N15" s="35">
        <f>K15+L15+M15</f>
        <v>55</v>
      </c>
      <c r="O15" s="35">
        <f>N15*100/100</f>
        <v>55</v>
      </c>
      <c r="P15" s="35" t="s">
        <v>213</v>
      </c>
    </row>
    <row r="16" spans="1:34" ht="15.75" customHeight="1">
      <c r="A16" s="20">
        <v>9</v>
      </c>
      <c r="B16" s="49" t="s">
        <v>26</v>
      </c>
      <c r="C16" s="23" t="s">
        <v>27</v>
      </c>
      <c r="D16" s="23" t="s">
        <v>28</v>
      </c>
      <c r="E16" s="42" t="s">
        <v>126</v>
      </c>
      <c r="F16" s="27">
        <v>40469</v>
      </c>
      <c r="G16" s="41" t="s">
        <v>3</v>
      </c>
      <c r="H16" s="23" t="s">
        <v>106</v>
      </c>
      <c r="I16" s="42">
        <v>7</v>
      </c>
      <c r="J16" s="37" t="s">
        <v>116</v>
      </c>
      <c r="K16" s="42">
        <v>3</v>
      </c>
      <c r="L16" s="42">
        <v>34</v>
      </c>
      <c r="M16" s="35">
        <v>16</v>
      </c>
      <c r="N16" s="35">
        <f>K16+L16+M16</f>
        <v>53</v>
      </c>
      <c r="O16" s="35">
        <f>N16*100/100</f>
        <v>53</v>
      </c>
      <c r="P16" s="35" t="s">
        <v>213</v>
      </c>
    </row>
    <row r="17" spans="1:35" ht="15.75" customHeight="1">
      <c r="A17" s="20">
        <v>10</v>
      </c>
      <c r="B17" s="49" t="s">
        <v>92</v>
      </c>
      <c r="C17" s="49" t="s">
        <v>93</v>
      </c>
      <c r="D17" s="49" t="s">
        <v>94</v>
      </c>
      <c r="E17" s="124" t="s">
        <v>126</v>
      </c>
      <c r="F17" s="108">
        <v>40378</v>
      </c>
      <c r="G17" s="160" t="s">
        <v>3</v>
      </c>
      <c r="H17" s="49" t="s">
        <v>113</v>
      </c>
      <c r="I17" s="124">
        <v>7</v>
      </c>
      <c r="J17" s="162" t="s">
        <v>123</v>
      </c>
      <c r="K17" s="124">
        <v>4</v>
      </c>
      <c r="L17" s="124">
        <v>24</v>
      </c>
      <c r="M17" s="161">
        <v>23</v>
      </c>
      <c r="N17" s="161">
        <f>K17+L17+M17</f>
        <v>51</v>
      </c>
      <c r="O17" s="35">
        <f>N17*100/100</f>
        <v>51</v>
      </c>
      <c r="P17" s="35"/>
    </row>
    <row r="18" spans="1:35" ht="15.75" customHeight="1">
      <c r="A18" s="20">
        <v>11</v>
      </c>
      <c r="B18" s="50" t="s">
        <v>60</v>
      </c>
      <c r="C18" s="25" t="s">
        <v>61</v>
      </c>
      <c r="D18" s="25" t="s">
        <v>62</v>
      </c>
      <c r="E18" s="42" t="s">
        <v>126</v>
      </c>
      <c r="F18" s="29">
        <v>40360</v>
      </c>
      <c r="G18" s="41" t="s">
        <v>3</v>
      </c>
      <c r="H18" s="25" t="s">
        <v>109</v>
      </c>
      <c r="I18" s="42">
        <v>7</v>
      </c>
      <c r="J18" s="39" t="s">
        <v>119</v>
      </c>
      <c r="K18" s="42">
        <v>4</v>
      </c>
      <c r="L18" s="42">
        <v>30</v>
      </c>
      <c r="M18" s="35">
        <v>15</v>
      </c>
      <c r="N18" s="35">
        <f>K18+L18+M18</f>
        <v>49</v>
      </c>
      <c r="O18" s="35">
        <f>N18*100/100</f>
        <v>49</v>
      </c>
      <c r="P18" s="35"/>
    </row>
    <row r="19" spans="1:35" ht="15.75" customHeight="1">
      <c r="A19" s="20">
        <v>12</v>
      </c>
      <c r="B19" s="49" t="s">
        <v>80</v>
      </c>
      <c r="C19" s="24" t="s">
        <v>81</v>
      </c>
      <c r="D19" s="24" t="s">
        <v>82</v>
      </c>
      <c r="E19" s="42" t="s">
        <v>126</v>
      </c>
      <c r="F19" s="30">
        <v>40269</v>
      </c>
      <c r="G19" s="41" t="s">
        <v>3</v>
      </c>
      <c r="H19" s="23" t="s">
        <v>111</v>
      </c>
      <c r="I19" s="42">
        <v>7</v>
      </c>
      <c r="J19" s="38" t="s">
        <v>121</v>
      </c>
      <c r="K19" s="124">
        <v>3</v>
      </c>
      <c r="L19" s="42">
        <v>32</v>
      </c>
      <c r="M19" s="35">
        <v>12</v>
      </c>
      <c r="N19" s="35">
        <f>K19+L19+M19</f>
        <v>47</v>
      </c>
      <c r="O19" s="35">
        <f>N19*100/100</f>
        <v>47</v>
      </c>
      <c r="P19" s="35"/>
    </row>
    <row r="20" spans="1:35" ht="15.75" customHeight="1">
      <c r="A20" s="20">
        <v>13</v>
      </c>
      <c r="B20" s="50" t="s">
        <v>57</v>
      </c>
      <c r="C20" s="25" t="s">
        <v>58</v>
      </c>
      <c r="D20" s="25" t="s">
        <v>59</v>
      </c>
      <c r="E20" s="42" t="s">
        <v>126</v>
      </c>
      <c r="F20" s="29">
        <v>40501</v>
      </c>
      <c r="G20" s="41" t="s">
        <v>3</v>
      </c>
      <c r="H20" s="25" t="s">
        <v>109</v>
      </c>
      <c r="I20" s="42">
        <v>7</v>
      </c>
      <c r="J20" s="39" t="s">
        <v>119</v>
      </c>
      <c r="K20" s="42">
        <v>4</v>
      </c>
      <c r="L20" s="42">
        <v>27</v>
      </c>
      <c r="M20" s="35">
        <v>15</v>
      </c>
      <c r="N20" s="35">
        <f>K20+L20+M20</f>
        <v>46</v>
      </c>
      <c r="O20" s="35">
        <f>N20*100/100</f>
        <v>46</v>
      </c>
      <c r="P20" s="35"/>
    </row>
    <row r="21" spans="1:35" ht="15.75" customHeight="1">
      <c r="A21" s="20">
        <v>14</v>
      </c>
      <c r="B21" s="49" t="s">
        <v>95</v>
      </c>
      <c r="C21" s="23" t="s">
        <v>96</v>
      </c>
      <c r="D21" s="23" t="s">
        <v>97</v>
      </c>
      <c r="E21" s="42" t="s">
        <v>126</v>
      </c>
      <c r="F21" s="27">
        <v>40567</v>
      </c>
      <c r="G21" s="41" t="s">
        <v>3</v>
      </c>
      <c r="H21" s="23" t="s">
        <v>113</v>
      </c>
      <c r="I21" s="42">
        <v>7</v>
      </c>
      <c r="J21" s="37" t="s">
        <v>123</v>
      </c>
      <c r="K21" s="42">
        <v>4</v>
      </c>
      <c r="L21" s="42">
        <v>18</v>
      </c>
      <c r="M21" s="35">
        <v>23</v>
      </c>
      <c r="N21" s="35">
        <f>K21+L21+M21</f>
        <v>45</v>
      </c>
      <c r="O21" s="35">
        <f>N21*100/100</f>
        <v>45</v>
      </c>
      <c r="P21" s="35"/>
    </row>
    <row r="22" spans="1:35" s="149" customFormat="1" ht="15.75" customHeight="1">
      <c r="A22" s="20">
        <v>15</v>
      </c>
      <c r="B22" s="49" t="s">
        <v>23</v>
      </c>
      <c r="C22" s="23" t="s">
        <v>24</v>
      </c>
      <c r="D22" s="23" t="s">
        <v>25</v>
      </c>
      <c r="E22" s="42" t="s">
        <v>126</v>
      </c>
      <c r="F22" s="27">
        <v>40497</v>
      </c>
      <c r="G22" s="41" t="s">
        <v>3</v>
      </c>
      <c r="H22" s="23" t="s">
        <v>106</v>
      </c>
      <c r="I22" s="42">
        <v>7</v>
      </c>
      <c r="J22" s="37" t="s">
        <v>116</v>
      </c>
      <c r="K22" s="42">
        <v>4</v>
      </c>
      <c r="L22" s="42">
        <v>27</v>
      </c>
      <c r="M22" s="35">
        <v>14</v>
      </c>
      <c r="N22" s="35">
        <f>K22+L22+M22</f>
        <v>45</v>
      </c>
      <c r="O22" s="35">
        <f>N22*100/100</f>
        <v>45</v>
      </c>
      <c r="P22" s="35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</row>
    <row r="23" spans="1:35" ht="15.75" customHeight="1">
      <c r="A23" s="20">
        <v>16</v>
      </c>
      <c r="B23" s="49" t="s">
        <v>39</v>
      </c>
      <c r="C23" s="24" t="s">
        <v>40</v>
      </c>
      <c r="D23" s="24" t="s">
        <v>41</v>
      </c>
      <c r="E23" s="42" t="s">
        <v>126</v>
      </c>
      <c r="F23" s="28">
        <v>40403</v>
      </c>
      <c r="G23" s="41" t="s">
        <v>3</v>
      </c>
      <c r="H23" s="24" t="s">
        <v>107</v>
      </c>
      <c r="I23" s="42">
        <v>7</v>
      </c>
      <c r="J23" s="38" t="s">
        <v>117</v>
      </c>
      <c r="K23" s="42">
        <v>4</v>
      </c>
      <c r="L23" s="42">
        <v>30</v>
      </c>
      <c r="M23" s="35">
        <v>9</v>
      </c>
      <c r="N23" s="35">
        <f>K23+L23+M23</f>
        <v>43</v>
      </c>
      <c r="O23" s="35">
        <f>N23*100/100</f>
        <v>43</v>
      </c>
      <c r="P23" s="161"/>
    </row>
    <row r="24" spans="1:35" ht="15.75" customHeight="1">
      <c r="A24" s="20">
        <v>17</v>
      </c>
      <c r="B24" s="50" t="s">
        <v>65</v>
      </c>
      <c r="C24" s="25" t="s">
        <v>66</v>
      </c>
      <c r="D24" s="25" t="s">
        <v>67</v>
      </c>
      <c r="E24" s="42" t="s">
        <v>126</v>
      </c>
      <c r="F24" s="29">
        <v>40326</v>
      </c>
      <c r="G24" s="41" t="s">
        <v>3</v>
      </c>
      <c r="H24" s="25" t="s">
        <v>109</v>
      </c>
      <c r="I24" s="42">
        <v>7</v>
      </c>
      <c r="J24" s="39" t="s">
        <v>119</v>
      </c>
      <c r="K24" s="124">
        <v>3</v>
      </c>
      <c r="L24" s="42">
        <v>21</v>
      </c>
      <c r="M24" s="35">
        <v>19</v>
      </c>
      <c r="N24" s="35">
        <f>K24+L24+M24</f>
        <v>43</v>
      </c>
      <c r="O24" s="35">
        <f>N24*100/100</f>
        <v>43</v>
      </c>
      <c r="P24" s="35"/>
    </row>
    <row r="25" spans="1:35" ht="15.75" customHeight="1">
      <c r="A25" s="20">
        <v>18</v>
      </c>
      <c r="B25" s="50" t="s">
        <v>53</v>
      </c>
      <c r="C25" s="25" t="s">
        <v>54</v>
      </c>
      <c r="D25" s="25" t="s">
        <v>55</v>
      </c>
      <c r="E25" s="42" t="s">
        <v>126</v>
      </c>
      <c r="F25" s="29">
        <v>40442</v>
      </c>
      <c r="G25" s="41" t="s">
        <v>3</v>
      </c>
      <c r="H25" s="25" t="s">
        <v>109</v>
      </c>
      <c r="I25" s="42">
        <v>7</v>
      </c>
      <c r="J25" s="39" t="s">
        <v>119</v>
      </c>
      <c r="K25" s="42">
        <v>4</v>
      </c>
      <c r="L25" s="42">
        <v>25</v>
      </c>
      <c r="M25" s="35">
        <v>10</v>
      </c>
      <c r="N25" s="35">
        <f>K25+L25+M25</f>
        <v>39</v>
      </c>
      <c r="O25" s="35">
        <f>N25*100/100</f>
        <v>39</v>
      </c>
      <c r="P25" s="35"/>
    </row>
    <row r="26" spans="1:35" ht="15.75" customHeight="1">
      <c r="A26" s="20">
        <v>19</v>
      </c>
      <c r="B26" s="49" t="s">
        <v>68</v>
      </c>
      <c r="C26" s="23" t="s">
        <v>69</v>
      </c>
      <c r="D26" s="23" t="s">
        <v>70</v>
      </c>
      <c r="E26" s="42" t="s">
        <v>126</v>
      </c>
      <c r="F26" s="27">
        <v>40555</v>
      </c>
      <c r="G26" s="41" t="s">
        <v>3</v>
      </c>
      <c r="H26" s="23" t="s">
        <v>110</v>
      </c>
      <c r="I26" s="42">
        <v>7</v>
      </c>
      <c r="J26" s="37" t="s">
        <v>120</v>
      </c>
      <c r="K26" s="42">
        <v>9</v>
      </c>
      <c r="L26" s="42">
        <v>30</v>
      </c>
      <c r="M26" s="35"/>
      <c r="N26" s="35">
        <f>K26+L26+M26</f>
        <v>39</v>
      </c>
      <c r="O26" s="35">
        <f>N26*100/100</f>
        <v>39</v>
      </c>
      <c r="P26" s="35"/>
    </row>
    <row r="27" spans="1:35" ht="15.75" customHeight="1">
      <c r="A27" s="20">
        <v>20</v>
      </c>
      <c r="B27" s="49" t="s">
        <v>77</v>
      </c>
      <c r="C27" s="23" t="s">
        <v>78</v>
      </c>
      <c r="D27" s="23" t="s">
        <v>31</v>
      </c>
      <c r="E27" s="42" t="s">
        <v>126</v>
      </c>
      <c r="F27" s="27">
        <v>40236</v>
      </c>
      <c r="G27" s="41" t="s">
        <v>3</v>
      </c>
      <c r="H27" s="23" t="s">
        <v>111</v>
      </c>
      <c r="I27" s="42">
        <v>7</v>
      </c>
      <c r="J27" s="38" t="s">
        <v>121</v>
      </c>
      <c r="K27" s="124">
        <v>6</v>
      </c>
      <c r="L27" s="42">
        <v>24</v>
      </c>
      <c r="M27" s="35">
        <v>8</v>
      </c>
      <c r="N27" s="35">
        <f>K27+L27+M27</f>
        <v>38</v>
      </c>
      <c r="O27" s="35">
        <f>N27*100/100</f>
        <v>38</v>
      </c>
      <c r="P27" s="35"/>
    </row>
    <row r="28" spans="1:35" ht="15.75" customHeight="1">
      <c r="A28" s="20">
        <v>21</v>
      </c>
      <c r="B28" s="49" t="s">
        <v>71</v>
      </c>
      <c r="C28" s="24" t="s">
        <v>72</v>
      </c>
      <c r="D28" s="24" t="s">
        <v>73</v>
      </c>
      <c r="E28" s="42" t="s">
        <v>126</v>
      </c>
      <c r="F28" s="30">
        <v>40395</v>
      </c>
      <c r="G28" s="41" t="s">
        <v>3</v>
      </c>
      <c r="H28" s="23" t="s">
        <v>111</v>
      </c>
      <c r="I28" s="42">
        <v>7</v>
      </c>
      <c r="J28" s="38" t="s">
        <v>121</v>
      </c>
      <c r="K28" s="42">
        <v>7</v>
      </c>
      <c r="L28" s="42">
        <v>19</v>
      </c>
      <c r="M28" s="35">
        <v>12</v>
      </c>
      <c r="N28" s="35">
        <f>K28+L28+M28</f>
        <v>38</v>
      </c>
      <c r="O28" s="35">
        <f>N28*100/100</f>
        <v>38</v>
      </c>
      <c r="P28" s="35"/>
    </row>
    <row r="29" spans="1:35" ht="15.75" customHeight="1">
      <c r="A29" s="20">
        <v>22</v>
      </c>
      <c r="B29" s="49" t="s">
        <v>88</v>
      </c>
      <c r="C29" s="23" t="s">
        <v>79</v>
      </c>
      <c r="D29" s="23" t="s">
        <v>89</v>
      </c>
      <c r="E29" s="42" t="s">
        <v>126</v>
      </c>
      <c r="F29" s="23" t="s">
        <v>103</v>
      </c>
      <c r="G29" s="41" t="s">
        <v>3</v>
      </c>
      <c r="H29" s="23" t="s">
        <v>112</v>
      </c>
      <c r="I29" s="42">
        <v>7</v>
      </c>
      <c r="J29" s="37" t="s">
        <v>122</v>
      </c>
      <c r="K29" s="42">
        <v>0</v>
      </c>
      <c r="L29" s="42">
        <v>23</v>
      </c>
      <c r="M29" s="35">
        <v>15</v>
      </c>
      <c r="N29" s="35">
        <f>K29+L29+M29</f>
        <v>38</v>
      </c>
      <c r="O29" s="35">
        <f>N29*100/100</f>
        <v>38</v>
      </c>
      <c r="P29" s="35"/>
    </row>
    <row r="30" spans="1:35" ht="15.75" customHeight="1">
      <c r="A30" s="20">
        <v>23</v>
      </c>
      <c r="B30" s="49" t="s">
        <v>48</v>
      </c>
      <c r="C30" s="23" t="s">
        <v>49</v>
      </c>
      <c r="D30" s="23" t="s">
        <v>50</v>
      </c>
      <c r="E30" s="42" t="s">
        <v>126</v>
      </c>
      <c r="F30" s="27">
        <v>40407</v>
      </c>
      <c r="G30" s="41" t="s">
        <v>3</v>
      </c>
      <c r="H30" s="23" t="s">
        <v>108</v>
      </c>
      <c r="I30" s="42">
        <v>7</v>
      </c>
      <c r="J30" s="37" t="s">
        <v>118</v>
      </c>
      <c r="K30" s="42">
        <v>6</v>
      </c>
      <c r="L30" s="42">
        <v>29</v>
      </c>
      <c r="M30" s="35"/>
      <c r="N30" s="35">
        <f>K30+L30+M30</f>
        <v>35</v>
      </c>
      <c r="O30" s="35">
        <f>N30*100/100</f>
        <v>35</v>
      </c>
      <c r="P30" s="35"/>
    </row>
    <row r="31" spans="1:35" ht="15.75" customHeight="1">
      <c r="A31" s="20">
        <v>24</v>
      </c>
      <c r="B31" s="49" t="s">
        <v>74</v>
      </c>
      <c r="C31" s="24" t="s">
        <v>75</v>
      </c>
      <c r="D31" s="24" t="s">
        <v>76</v>
      </c>
      <c r="E31" s="42" t="s">
        <v>126</v>
      </c>
      <c r="F31" s="30">
        <v>40254</v>
      </c>
      <c r="G31" s="41" t="s">
        <v>3</v>
      </c>
      <c r="H31" s="23" t="s">
        <v>111</v>
      </c>
      <c r="I31" s="42">
        <v>7</v>
      </c>
      <c r="J31" s="38" t="s">
        <v>121</v>
      </c>
      <c r="K31" s="42">
        <v>4</v>
      </c>
      <c r="L31" s="42">
        <v>19</v>
      </c>
      <c r="M31" s="35">
        <v>12</v>
      </c>
      <c r="N31" s="35">
        <f>K31+L31+M31</f>
        <v>35</v>
      </c>
      <c r="O31" s="35">
        <f>N31*100/100</f>
        <v>35</v>
      </c>
      <c r="P31" s="35"/>
    </row>
    <row r="32" spans="1:35" ht="15.75" customHeight="1">
      <c r="A32" s="20">
        <v>25</v>
      </c>
      <c r="B32" s="49" t="s">
        <v>51</v>
      </c>
      <c r="C32" s="23" t="s">
        <v>52</v>
      </c>
      <c r="D32" s="23" t="s">
        <v>22</v>
      </c>
      <c r="E32" s="42" t="s">
        <v>126</v>
      </c>
      <c r="F32" s="27">
        <v>40466</v>
      </c>
      <c r="G32" s="41" t="s">
        <v>3</v>
      </c>
      <c r="H32" s="23" t="s">
        <v>108</v>
      </c>
      <c r="I32" s="42">
        <v>7</v>
      </c>
      <c r="J32" s="37" t="s">
        <v>118</v>
      </c>
      <c r="K32" s="124">
        <v>6</v>
      </c>
      <c r="L32" s="42">
        <v>25</v>
      </c>
      <c r="M32" s="35"/>
      <c r="N32" s="35">
        <f>K32+L32+M32</f>
        <v>31</v>
      </c>
      <c r="O32" s="35">
        <f>N32*100/100</f>
        <v>31</v>
      </c>
      <c r="P32" s="35"/>
    </row>
    <row r="33" spans="1:16" ht="15.75" customHeight="1">
      <c r="A33" s="20">
        <v>26</v>
      </c>
      <c r="B33" s="49" t="s">
        <v>85</v>
      </c>
      <c r="C33" s="23" t="s">
        <v>86</v>
      </c>
      <c r="D33" s="23" t="s">
        <v>87</v>
      </c>
      <c r="E33" s="42" t="s">
        <v>126</v>
      </c>
      <c r="F33" s="27" t="s">
        <v>102</v>
      </c>
      <c r="G33" s="41" t="s">
        <v>3</v>
      </c>
      <c r="H33" s="23" t="s">
        <v>112</v>
      </c>
      <c r="I33" s="42">
        <v>7</v>
      </c>
      <c r="J33" s="37" t="s">
        <v>122</v>
      </c>
      <c r="K33" s="124">
        <v>6</v>
      </c>
      <c r="L33" s="42">
        <v>15</v>
      </c>
      <c r="M33" s="35">
        <v>10</v>
      </c>
      <c r="N33" s="35">
        <f>K33+L33+M33</f>
        <v>31</v>
      </c>
      <c r="O33" s="35">
        <f>N33*100/100</f>
        <v>31</v>
      </c>
      <c r="P33" s="35"/>
    </row>
    <row r="34" spans="1:16" ht="15.75" customHeight="1">
      <c r="A34" s="20">
        <v>27</v>
      </c>
      <c r="B34" s="50" t="s">
        <v>127</v>
      </c>
      <c r="C34" s="25" t="s">
        <v>128</v>
      </c>
      <c r="D34" s="25" t="s">
        <v>34</v>
      </c>
      <c r="E34" s="48" t="s">
        <v>126</v>
      </c>
      <c r="F34" s="29">
        <v>40204</v>
      </c>
      <c r="G34" s="41" t="s">
        <v>3</v>
      </c>
      <c r="H34" s="25" t="s">
        <v>129</v>
      </c>
      <c r="I34" s="42">
        <v>7</v>
      </c>
      <c r="J34" s="173" t="s">
        <v>124</v>
      </c>
      <c r="K34" s="42">
        <v>4</v>
      </c>
      <c r="L34" s="42">
        <v>24</v>
      </c>
      <c r="M34" s="35"/>
      <c r="N34" s="35">
        <f>K34+L34+M34</f>
        <v>28</v>
      </c>
      <c r="O34" s="35">
        <f>N34*100/100</f>
        <v>28</v>
      </c>
      <c r="P34" s="35"/>
    </row>
    <row r="35" spans="1:16" ht="15.75" customHeight="1">
      <c r="A35" s="20">
        <v>28</v>
      </c>
      <c r="B35" s="129" t="s">
        <v>130</v>
      </c>
      <c r="C35" s="129" t="s">
        <v>72</v>
      </c>
      <c r="D35" s="129" t="s">
        <v>131</v>
      </c>
      <c r="E35" s="127" t="s">
        <v>126</v>
      </c>
      <c r="F35" s="130">
        <v>40497</v>
      </c>
      <c r="G35" s="126" t="s">
        <v>3</v>
      </c>
      <c r="H35" s="50" t="s">
        <v>129</v>
      </c>
      <c r="I35" s="127">
        <v>7</v>
      </c>
      <c r="J35" s="164" t="s">
        <v>124</v>
      </c>
      <c r="K35" s="128">
        <v>2</v>
      </c>
      <c r="L35" s="125">
        <v>15</v>
      </c>
      <c r="M35" s="40"/>
      <c r="N35" s="35">
        <f>K35+L35+M35</f>
        <v>17</v>
      </c>
      <c r="O35" s="35">
        <f>N35*100/100</f>
        <v>17</v>
      </c>
      <c r="P35" s="35"/>
    </row>
    <row r="36" spans="1:16" ht="15.75" customHeight="1">
      <c r="A36" s="20">
        <v>29</v>
      </c>
      <c r="B36" s="49" t="s">
        <v>42</v>
      </c>
      <c r="C36" s="49" t="s">
        <v>43</v>
      </c>
      <c r="D36" s="49" t="s">
        <v>44</v>
      </c>
      <c r="E36" s="124" t="s">
        <v>126</v>
      </c>
      <c r="F36" s="163">
        <v>40295</v>
      </c>
      <c r="G36" s="160" t="s">
        <v>3</v>
      </c>
      <c r="H36" s="49" t="s">
        <v>107</v>
      </c>
      <c r="I36" s="124">
        <v>7</v>
      </c>
      <c r="J36" s="162" t="s">
        <v>117</v>
      </c>
      <c r="K36" s="124">
        <v>5</v>
      </c>
      <c r="L36" s="124">
        <v>0</v>
      </c>
      <c r="M36" s="161"/>
      <c r="N36" s="161">
        <f>K36+L36+M36</f>
        <v>5</v>
      </c>
      <c r="O36" s="35">
        <f>N36*100/100</f>
        <v>5</v>
      </c>
      <c r="P36" s="35"/>
    </row>
    <row r="37" spans="1:16" ht="15.75" customHeight="1">
      <c r="A37" s="20">
        <v>30</v>
      </c>
      <c r="B37" s="49" t="s">
        <v>45</v>
      </c>
      <c r="C37" s="24" t="s">
        <v>46</v>
      </c>
      <c r="D37" s="24" t="s">
        <v>47</v>
      </c>
      <c r="E37" s="42" t="s">
        <v>126</v>
      </c>
      <c r="F37" s="28">
        <v>40392</v>
      </c>
      <c r="G37" s="41" t="s">
        <v>3</v>
      </c>
      <c r="H37" s="24" t="s">
        <v>107</v>
      </c>
      <c r="I37" s="42">
        <v>7</v>
      </c>
      <c r="J37" s="24" t="s">
        <v>117</v>
      </c>
      <c r="K37" s="124">
        <v>4</v>
      </c>
      <c r="L37" s="42">
        <v>0</v>
      </c>
      <c r="M37" s="35"/>
      <c r="N37" s="35">
        <f>K37+L37+M37</f>
        <v>4</v>
      </c>
      <c r="O37" s="35">
        <f>N37*100/100</f>
        <v>4</v>
      </c>
      <c r="P37" s="40"/>
    </row>
    <row r="40" spans="1:16" ht="15.75" customHeight="1">
      <c r="D40" s="172" t="s">
        <v>205</v>
      </c>
      <c r="E40" s="172"/>
      <c r="F40" s="172"/>
      <c r="G40" s="172"/>
      <c r="H40" s="172"/>
    </row>
  </sheetData>
  <sortState ref="A8:P37">
    <sortCondition descending="1" ref="N8:N37"/>
  </sortState>
  <mergeCells count="1">
    <mergeCell ref="D40:H4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5"/>
  <sheetViews>
    <sheetView workbookViewId="0">
      <selection activeCell="O8" sqref="O8"/>
    </sheetView>
  </sheetViews>
  <sheetFormatPr defaultColWidth="12.7109375" defaultRowHeight="15.75" customHeight="1"/>
  <cols>
    <col min="1" max="1" width="5.28515625" customWidth="1"/>
    <col min="5" max="5" width="6.42578125" customWidth="1"/>
    <col min="7" max="7" width="12.7109375" customWidth="1"/>
    <col min="8" max="8" width="23.28515625" customWidth="1"/>
    <col min="9" max="9" width="7.5703125" customWidth="1"/>
    <col min="10" max="10" width="36" customWidth="1"/>
    <col min="11" max="12" width="6.85546875" customWidth="1"/>
    <col min="13" max="14" width="7.28515625" customWidth="1"/>
  </cols>
  <sheetData>
    <row r="1" spans="1:16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8"/>
      <c r="L1" s="18"/>
      <c r="M1" s="18"/>
      <c r="N1" s="18"/>
      <c r="O1" s="14"/>
      <c r="P1" s="14"/>
    </row>
    <row r="2" spans="1:16" ht="12.75">
      <c r="A2" s="14"/>
      <c r="B2" s="14" t="s">
        <v>2</v>
      </c>
      <c r="C2" s="17" t="s">
        <v>3</v>
      </c>
      <c r="D2" s="14" t="s">
        <v>0</v>
      </c>
      <c r="E2" s="14"/>
      <c r="F2" s="14"/>
      <c r="G2" s="14"/>
      <c r="H2" s="14"/>
      <c r="I2" s="14"/>
      <c r="J2" s="14"/>
      <c r="K2" s="18"/>
      <c r="L2" s="18"/>
      <c r="M2" s="18"/>
      <c r="N2" s="18"/>
      <c r="O2" s="14"/>
      <c r="P2" s="14"/>
    </row>
    <row r="3" spans="1:16" ht="12.75">
      <c r="A3" s="14"/>
      <c r="B3" s="14" t="s">
        <v>4</v>
      </c>
      <c r="C3" s="7" t="s">
        <v>5</v>
      </c>
      <c r="D3" s="14"/>
      <c r="E3" s="14"/>
      <c r="F3" s="14"/>
      <c r="G3" s="14"/>
      <c r="H3" s="14"/>
      <c r="I3" s="14"/>
      <c r="J3" s="14"/>
      <c r="K3" s="18"/>
      <c r="L3" s="18"/>
      <c r="M3" s="18"/>
      <c r="N3" s="18"/>
      <c r="O3" s="14"/>
      <c r="P3" s="14"/>
    </row>
    <row r="4" spans="1:16" ht="12.75">
      <c r="A4" s="14"/>
      <c r="B4" s="14" t="s">
        <v>6</v>
      </c>
      <c r="C4" s="18">
        <v>8</v>
      </c>
      <c r="D4" s="14"/>
      <c r="E4" s="14"/>
      <c r="F4" s="14"/>
      <c r="G4" s="14"/>
      <c r="H4" s="14"/>
      <c r="I4" s="14"/>
      <c r="J4" s="14"/>
      <c r="K4" s="18"/>
      <c r="L4" s="18"/>
      <c r="M4" s="18"/>
      <c r="N4" s="18"/>
      <c r="O4" s="14"/>
      <c r="P4" s="14"/>
    </row>
    <row r="5" spans="1:16" ht="12.75">
      <c r="A5" s="14"/>
      <c r="B5" s="14" t="s">
        <v>7</v>
      </c>
      <c r="C5" s="112"/>
      <c r="D5" s="113" t="s">
        <v>211</v>
      </c>
      <c r="E5" s="113"/>
      <c r="F5" s="19"/>
      <c r="G5" s="14"/>
      <c r="H5" s="14"/>
      <c r="I5" s="14"/>
      <c r="J5" s="14"/>
      <c r="K5" s="143"/>
      <c r="L5" s="143"/>
      <c r="M5" s="143"/>
      <c r="N5" s="143"/>
      <c r="O5" s="143"/>
      <c r="P5" s="14"/>
    </row>
    <row r="6" spans="1:16" ht="12.75">
      <c r="A6" s="66"/>
      <c r="B6" s="66"/>
      <c r="C6" s="66"/>
      <c r="D6" s="66"/>
      <c r="E6" s="66"/>
      <c r="F6" s="67"/>
      <c r="G6" s="66"/>
      <c r="H6" s="66"/>
      <c r="I6" s="34"/>
      <c r="J6" s="141"/>
      <c r="K6" s="118" t="s">
        <v>204</v>
      </c>
      <c r="L6" s="118" t="s">
        <v>206</v>
      </c>
      <c r="M6" s="118" t="s">
        <v>210</v>
      </c>
      <c r="N6" s="92"/>
      <c r="O6" s="94"/>
      <c r="P6" s="142"/>
    </row>
    <row r="7" spans="1:16" ht="63">
      <c r="A7" s="72" t="s">
        <v>8</v>
      </c>
      <c r="B7" s="72" t="s">
        <v>9</v>
      </c>
      <c r="C7" s="72" t="s">
        <v>10</v>
      </c>
      <c r="D7" s="72" t="s">
        <v>11</v>
      </c>
      <c r="E7" s="72" t="s">
        <v>12</v>
      </c>
      <c r="F7" s="72" t="s">
        <v>13</v>
      </c>
      <c r="G7" s="72" t="s">
        <v>14</v>
      </c>
      <c r="H7" s="72" t="s">
        <v>15</v>
      </c>
      <c r="I7" s="72" t="s">
        <v>6</v>
      </c>
      <c r="J7" s="72" t="s">
        <v>16</v>
      </c>
      <c r="K7" s="110" t="s">
        <v>201</v>
      </c>
      <c r="L7" s="109" t="s">
        <v>202</v>
      </c>
      <c r="M7" s="109" t="s">
        <v>203</v>
      </c>
      <c r="N7" s="109" t="s">
        <v>18</v>
      </c>
      <c r="O7" s="72" t="s">
        <v>200</v>
      </c>
      <c r="P7" s="72" t="s">
        <v>17</v>
      </c>
    </row>
    <row r="8" spans="1:16" ht="15.75" customHeight="1">
      <c r="A8" s="128">
        <v>1</v>
      </c>
      <c r="B8" s="61" t="s">
        <v>132</v>
      </c>
      <c r="C8" s="61" t="s">
        <v>133</v>
      </c>
      <c r="D8" s="61" t="s">
        <v>55</v>
      </c>
      <c r="E8" s="76" t="s">
        <v>126</v>
      </c>
      <c r="F8" s="156">
        <v>40098</v>
      </c>
      <c r="G8" s="150" t="s">
        <v>3</v>
      </c>
      <c r="H8" s="61" t="s">
        <v>106</v>
      </c>
      <c r="I8" s="76">
        <v>8</v>
      </c>
      <c r="J8" s="61" t="s">
        <v>116</v>
      </c>
      <c r="K8" s="119">
        <v>4</v>
      </c>
      <c r="L8" s="120">
        <v>30</v>
      </c>
      <c r="M8" s="170">
        <v>27</v>
      </c>
      <c r="N8" s="61">
        <f t="shared" ref="N8:N21" si="0">K8+L8+M8</f>
        <v>61</v>
      </c>
      <c r="O8" s="68">
        <f t="shared" ref="O8:O21" si="1">N8*100/100</f>
        <v>61</v>
      </c>
      <c r="P8" s="68" t="s">
        <v>212</v>
      </c>
    </row>
    <row r="9" spans="1:16" ht="15.75" customHeight="1">
      <c r="A9" s="53">
        <v>2</v>
      </c>
      <c r="B9" s="61" t="s">
        <v>146</v>
      </c>
      <c r="C9" s="52" t="s">
        <v>72</v>
      </c>
      <c r="D9" s="52" t="s">
        <v>73</v>
      </c>
      <c r="E9" s="65" t="s">
        <v>126</v>
      </c>
      <c r="F9" s="58">
        <v>39998</v>
      </c>
      <c r="G9" s="64" t="s">
        <v>3</v>
      </c>
      <c r="H9" s="52" t="s">
        <v>110</v>
      </c>
      <c r="I9" s="65">
        <v>8</v>
      </c>
      <c r="J9" s="52" t="s">
        <v>120</v>
      </c>
      <c r="K9" s="114">
        <v>3</v>
      </c>
      <c r="L9" s="114">
        <v>32</v>
      </c>
      <c r="M9" s="165">
        <v>25</v>
      </c>
      <c r="N9" s="52">
        <f t="shared" si="0"/>
        <v>60</v>
      </c>
      <c r="O9" s="68">
        <f t="shared" si="1"/>
        <v>60</v>
      </c>
      <c r="P9" s="68" t="s">
        <v>213</v>
      </c>
    </row>
    <row r="10" spans="1:16" ht="15.75" customHeight="1">
      <c r="A10" s="128">
        <v>3</v>
      </c>
      <c r="B10" s="61" t="s">
        <v>149</v>
      </c>
      <c r="C10" s="52" t="s">
        <v>33</v>
      </c>
      <c r="D10" s="52" t="s">
        <v>87</v>
      </c>
      <c r="E10" s="65" t="s">
        <v>126</v>
      </c>
      <c r="F10" s="57">
        <v>39967</v>
      </c>
      <c r="G10" s="64" t="s">
        <v>3</v>
      </c>
      <c r="H10" s="52" t="s">
        <v>113</v>
      </c>
      <c r="I10" s="65">
        <v>8</v>
      </c>
      <c r="J10" s="52" t="s">
        <v>123</v>
      </c>
      <c r="K10" s="114">
        <v>7</v>
      </c>
      <c r="L10" s="114">
        <v>25</v>
      </c>
      <c r="M10" s="165">
        <v>27</v>
      </c>
      <c r="N10" s="52">
        <f t="shared" si="0"/>
        <v>59</v>
      </c>
      <c r="O10" s="68">
        <f t="shared" si="1"/>
        <v>59</v>
      </c>
      <c r="P10" s="68" t="s">
        <v>213</v>
      </c>
    </row>
    <row r="11" spans="1:16" ht="15.75" customHeight="1">
      <c r="A11" s="53">
        <v>4</v>
      </c>
      <c r="B11" s="61" t="s">
        <v>140</v>
      </c>
      <c r="C11" s="52" t="s">
        <v>141</v>
      </c>
      <c r="D11" s="52" t="s">
        <v>142</v>
      </c>
      <c r="E11" s="65" t="s">
        <v>126</v>
      </c>
      <c r="F11" s="58">
        <v>39606</v>
      </c>
      <c r="G11" s="64" t="s">
        <v>3</v>
      </c>
      <c r="H11" s="52" t="s">
        <v>110</v>
      </c>
      <c r="I11" s="65">
        <v>8</v>
      </c>
      <c r="J11" s="52" t="s">
        <v>120</v>
      </c>
      <c r="K11" s="114">
        <v>4</v>
      </c>
      <c r="L11" s="114">
        <v>27</v>
      </c>
      <c r="M11" s="165">
        <v>25</v>
      </c>
      <c r="N11" s="52">
        <f t="shared" si="0"/>
        <v>56</v>
      </c>
      <c r="O11" s="68">
        <f t="shared" si="1"/>
        <v>56</v>
      </c>
      <c r="P11" s="68" t="s">
        <v>213</v>
      </c>
    </row>
    <row r="12" spans="1:16" ht="15.75" customHeight="1">
      <c r="A12" s="128">
        <v>5</v>
      </c>
      <c r="B12" s="61" t="s">
        <v>134</v>
      </c>
      <c r="C12" s="61" t="s">
        <v>135</v>
      </c>
      <c r="D12" s="61" t="s">
        <v>136</v>
      </c>
      <c r="E12" s="76" t="s">
        <v>126</v>
      </c>
      <c r="F12" s="156">
        <v>39995</v>
      </c>
      <c r="G12" s="150" t="s">
        <v>3</v>
      </c>
      <c r="H12" s="61" t="s">
        <v>106</v>
      </c>
      <c r="I12" s="76">
        <v>8</v>
      </c>
      <c r="J12" s="61" t="s">
        <v>116</v>
      </c>
      <c r="K12" s="119">
        <v>1</v>
      </c>
      <c r="L12" s="152">
        <v>30</v>
      </c>
      <c r="M12" s="171">
        <v>25</v>
      </c>
      <c r="N12" s="61">
        <f t="shared" si="0"/>
        <v>56</v>
      </c>
      <c r="O12" s="68">
        <f t="shared" si="1"/>
        <v>56</v>
      </c>
      <c r="P12" s="68" t="s">
        <v>213</v>
      </c>
    </row>
    <row r="13" spans="1:16" ht="15.75" customHeight="1">
      <c r="A13" s="53">
        <v>6</v>
      </c>
      <c r="B13" s="62" t="s">
        <v>151</v>
      </c>
      <c r="C13" s="22" t="s">
        <v>152</v>
      </c>
      <c r="D13" s="22" t="s">
        <v>153</v>
      </c>
      <c r="E13" s="65" t="s">
        <v>126</v>
      </c>
      <c r="F13" s="56">
        <v>39963</v>
      </c>
      <c r="G13" s="64" t="s">
        <v>3</v>
      </c>
      <c r="H13" s="23" t="s">
        <v>105</v>
      </c>
      <c r="I13" s="65">
        <v>8</v>
      </c>
      <c r="J13" s="22" t="s">
        <v>115</v>
      </c>
      <c r="K13" s="122">
        <v>2</v>
      </c>
      <c r="L13" s="114">
        <v>27</v>
      </c>
      <c r="M13" s="165">
        <v>21</v>
      </c>
      <c r="N13" s="52">
        <f t="shared" si="0"/>
        <v>50</v>
      </c>
      <c r="O13" s="68">
        <f t="shared" si="1"/>
        <v>50</v>
      </c>
      <c r="P13" s="68"/>
    </row>
    <row r="14" spans="1:16" ht="15.75" customHeight="1">
      <c r="A14" s="128">
        <v>7</v>
      </c>
      <c r="B14" s="69" t="s">
        <v>157</v>
      </c>
      <c r="C14" s="68" t="s">
        <v>158</v>
      </c>
      <c r="D14" s="68" t="s">
        <v>159</v>
      </c>
      <c r="E14" s="65" t="s">
        <v>126</v>
      </c>
      <c r="F14" s="70">
        <v>39983</v>
      </c>
      <c r="G14" s="64" t="s">
        <v>3</v>
      </c>
      <c r="H14" s="54" t="s">
        <v>109</v>
      </c>
      <c r="I14" s="65">
        <v>8</v>
      </c>
      <c r="J14" s="55" t="s">
        <v>119</v>
      </c>
      <c r="K14" s="123">
        <v>2</v>
      </c>
      <c r="L14" s="121">
        <v>28</v>
      </c>
      <c r="M14" s="166">
        <v>5</v>
      </c>
      <c r="N14" s="52">
        <f t="shared" si="0"/>
        <v>35</v>
      </c>
      <c r="O14" s="68">
        <f t="shared" si="1"/>
        <v>35</v>
      </c>
      <c r="P14" s="68"/>
    </row>
    <row r="15" spans="1:16" ht="15.75" customHeight="1">
      <c r="A15" s="53">
        <v>8</v>
      </c>
      <c r="B15" s="50" t="s">
        <v>137</v>
      </c>
      <c r="C15" s="25" t="s">
        <v>79</v>
      </c>
      <c r="D15" s="25" t="s">
        <v>150</v>
      </c>
      <c r="E15" s="65" t="s">
        <v>126</v>
      </c>
      <c r="F15" s="60">
        <v>39941</v>
      </c>
      <c r="G15" s="64" t="s">
        <v>3</v>
      </c>
      <c r="H15" s="54" t="s">
        <v>109</v>
      </c>
      <c r="I15" s="65">
        <v>8</v>
      </c>
      <c r="J15" s="55" t="s">
        <v>119</v>
      </c>
      <c r="K15" s="123">
        <v>3</v>
      </c>
      <c r="L15" s="123">
        <v>20</v>
      </c>
      <c r="M15" s="168">
        <v>10</v>
      </c>
      <c r="N15" s="52">
        <f t="shared" si="0"/>
        <v>33</v>
      </c>
      <c r="O15" s="68">
        <f t="shared" si="1"/>
        <v>33</v>
      </c>
      <c r="P15" s="68"/>
    </row>
    <row r="16" spans="1:16" ht="15.75" customHeight="1">
      <c r="A16" s="128">
        <v>9</v>
      </c>
      <c r="B16" s="63" t="s">
        <v>138</v>
      </c>
      <c r="C16" s="63" t="s">
        <v>139</v>
      </c>
      <c r="D16" s="63" t="s">
        <v>76</v>
      </c>
      <c r="E16" s="76" t="s">
        <v>126</v>
      </c>
      <c r="F16" s="154">
        <v>39771</v>
      </c>
      <c r="G16" s="150" t="s">
        <v>3</v>
      </c>
      <c r="H16" s="155" t="s">
        <v>109</v>
      </c>
      <c r="I16" s="76">
        <v>8</v>
      </c>
      <c r="J16" s="79" t="s">
        <v>119</v>
      </c>
      <c r="K16" s="120">
        <v>3</v>
      </c>
      <c r="L16" s="119">
        <v>20</v>
      </c>
      <c r="M16" s="169">
        <v>10</v>
      </c>
      <c r="N16" s="61">
        <f t="shared" si="0"/>
        <v>33</v>
      </c>
      <c r="O16" s="68">
        <f t="shared" si="1"/>
        <v>33</v>
      </c>
      <c r="P16" s="68"/>
    </row>
    <row r="17" spans="1:17" s="149" customFormat="1" ht="15.75" customHeight="1">
      <c r="A17" s="53">
        <v>10</v>
      </c>
      <c r="B17" s="69" t="s">
        <v>160</v>
      </c>
      <c r="C17" s="69" t="s">
        <v>128</v>
      </c>
      <c r="D17" s="69" t="s">
        <v>35</v>
      </c>
      <c r="E17" s="76" t="s">
        <v>126</v>
      </c>
      <c r="F17" s="83">
        <v>39988</v>
      </c>
      <c r="G17" s="150" t="s">
        <v>3</v>
      </c>
      <c r="H17" s="155" t="s">
        <v>109</v>
      </c>
      <c r="I17" s="76">
        <v>8</v>
      </c>
      <c r="J17" s="79" t="s">
        <v>119</v>
      </c>
      <c r="K17" s="120">
        <v>2</v>
      </c>
      <c r="L17" s="120">
        <v>20</v>
      </c>
      <c r="M17" s="170">
        <v>10</v>
      </c>
      <c r="N17" s="61">
        <f t="shared" si="0"/>
        <v>32</v>
      </c>
      <c r="O17" s="68">
        <f t="shared" si="1"/>
        <v>32</v>
      </c>
      <c r="P17" s="69"/>
      <c r="Q17" s="153"/>
    </row>
    <row r="18" spans="1:17" ht="15.75" customHeight="1">
      <c r="A18" s="128">
        <v>11</v>
      </c>
      <c r="B18" s="61" t="s">
        <v>143</v>
      </c>
      <c r="C18" s="52" t="s">
        <v>144</v>
      </c>
      <c r="D18" s="52" t="s">
        <v>145</v>
      </c>
      <c r="E18" s="65" t="s">
        <v>126</v>
      </c>
      <c r="F18" s="57">
        <v>40060</v>
      </c>
      <c r="G18" s="64" t="s">
        <v>3</v>
      </c>
      <c r="H18" s="52" t="s">
        <v>110</v>
      </c>
      <c r="I18" s="65">
        <v>8</v>
      </c>
      <c r="J18" s="52" t="s">
        <v>120</v>
      </c>
      <c r="K18" s="114">
        <v>3</v>
      </c>
      <c r="L18" s="122">
        <v>23</v>
      </c>
      <c r="M18" s="167"/>
      <c r="N18" s="52">
        <f t="shared" si="0"/>
        <v>26</v>
      </c>
      <c r="O18" s="68">
        <f t="shared" si="1"/>
        <v>26</v>
      </c>
      <c r="P18" s="69"/>
      <c r="Q18" s="153"/>
    </row>
    <row r="19" spans="1:17" ht="15.75" customHeight="1">
      <c r="A19" s="53">
        <v>12</v>
      </c>
      <c r="B19" s="61" t="s">
        <v>147</v>
      </c>
      <c r="C19" s="52" t="s">
        <v>128</v>
      </c>
      <c r="D19" s="52" t="s">
        <v>148</v>
      </c>
      <c r="E19" s="65" t="s">
        <v>126</v>
      </c>
      <c r="F19" s="58">
        <v>40067</v>
      </c>
      <c r="G19" s="64" t="s">
        <v>3</v>
      </c>
      <c r="H19" s="52" t="s">
        <v>110</v>
      </c>
      <c r="I19" s="65">
        <v>8</v>
      </c>
      <c r="J19" s="52" t="s">
        <v>120</v>
      </c>
      <c r="K19" s="114">
        <v>2</v>
      </c>
      <c r="L19" s="123">
        <v>23</v>
      </c>
      <c r="M19" s="168"/>
      <c r="N19" s="52">
        <f t="shared" si="0"/>
        <v>25</v>
      </c>
      <c r="O19" s="68">
        <f t="shared" si="1"/>
        <v>25</v>
      </c>
      <c r="P19" s="69"/>
      <c r="Q19" s="153"/>
    </row>
    <row r="20" spans="1:17" s="149" customFormat="1" ht="15.75" customHeight="1">
      <c r="A20" s="128">
        <v>13</v>
      </c>
      <c r="B20" s="69" t="s">
        <v>161</v>
      </c>
      <c r="C20" s="69" t="s">
        <v>54</v>
      </c>
      <c r="D20" s="69" t="s">
        <v>62</v>
      </c>
      <c r="E20" s="76" t="s">
        <v>126</v>
      </c>
      <c r="F20" s="83">
        <v>40025</v>
      </c>
      <c r="G20" s="150" t="s">
        <v>3</v>
      </c>
      <c r="H20" s="151" t="str">
        <f>[1]Лист3!$G$10</f>
        <v>МБОУ "СОШ №10" им. Бембетова В.А.</v>
      </c>
      <c r="I20" s="76">
        <v>8</v>
      </c>
      <c r="J20" s="151" t="s">
        <v>124</v>
      </c>
      <c r="K20" s="152">
        <v>4</v>
      </c>
      <c r="L20" s="119">
        <v>18</v>
      </c>
      <c r="M20" s="169"/>
      <c r="N20" s="61">
        <f t="shared" si="0"/>
        <v>22</v>
      </c>
      <c r="O20" s="68">
        <f t="shared" si="1"/>
        <v>22</v>
      </c>
      <c r="P20" s="69"/>
      <c r="Q20" s="153"/>
    </row>
    <row r="21" spans="1:17" ht="15.75" customHeight="1">
      <c r="A21" s="53">
        <v>14</v>
      </c>
      <c r="B21" s="61" t="s">
        <v>154</v>
      </c>
      <c r="C21" s="52" t="s">
        <v>155</v>
      </c>
      <c r="D21" s="52" t="s">
        <v>156</v>
      </c>
      <c r="E21" s="65" t="s">
        <v>126</v>
      </c>
      <c r="F21" s="58">
        <v>39930</v>
      </c>
      <c r="G21" s="64" t="s">
        <v>3</v>
      </c>
      <c r="H21" s="43" t="str">
        <f>[1]Лист3!$G$10</f>
        <v>МБОУ "СОШ №10" им. Бембетова В.А.</v>
      </c>
      <c r="I21" s="65">
        <v>8</v>
      </c>
      <c r="J21" s="43" t="s">
        <v>124</v>
      </c>
      <c r="K21" s="121">
        <v>2</v>
      </c>
      <c r="L21" s="114">
        <v>18</v>
      </c>
      <c r="M21" s="165"/>
      <c r="N21" s="52">
        <f t="shared" si="0"/>
        <v>20</v>
      </c>
      <c r="O21" s="68">
        <f t="shared" si="1"/>
        <v>20</v>
      </c>
      <c r="P21" s="69"/>
      <c r="Q21" s="153"/>
    </row>
    <row r="25" spans="1:17" ht="15.75" customHeight="1">
      <c r="D25" s="172" t="s">
        <v>205</v>
      </c>
      <c r="E25" s="172"/>
      <c r="F25" s="172"/>
      <c r="G25" s="172"/>
      <c r="H25" s="172"/>
      <c r="I25" s="172"/>
    </row>
  </sheetData>
  <sortState ref="A8:O21">
    <sortCondition descending="1" ref="N8:N21"/>
  </sortState>
  <mergeCells count="1">
    <mergeCell ref="D25:I2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7"/>
  <sheetViews>
    <sheetView workbookViewId="0">
      <selection activeCell="H10" sqref="H10"/>
    </sheetView>
  </sheetViews>
  <sheetFormatPr defaultColWidth="12.7109375" defaultRowHeight="15.75" customHeight="1"/>
  <cols>
    <col min="1" max="1" width="4.7109375" customWidth="1"/>
    <col min="5" max="5" width="7.5703125" customWidth="1"/>
    <col min="7" max="7" width="10.7109375" customWidth="1"/>
    <col min="8" max="8" width="25.5703125" customWidth="1"/>
    <col min="9" max="9" width="9.28515625" customWidth="1"/>
    <col min="10" max="10" width="31.7109375" customWidth="1"/>
    <col min="11" max="11" width="7.42578125" customWidth="1"/>
    <col min="12" max="12" width="8.42578125" customWidth="1"/>
    <col min="13" max="14" width="9.140625" customWidth="1"/>
    <col min="15" max="15" width="6.7109375" customWidth="1"/>
  </cols>
  <sheetData>
    <row r="1" spans="1:16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105"/>
      <c r="L1" s="105"/>
      <c r="M1" s="105"/>
      <c r="N1" s="105"/>
      <c r="O1" s="105"/>
    </row>
    <row r="2" spans="1:16" ht="12.7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105"/>
      <c r="L2" s="105"/>
      <c r="M2" s="105"/>
      <c r="N2" s="105"/>
      <c r="O2" s="105"/>
    </row>
    <row r="3" spans="1:16" ht="12.7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105"/>
      <c r="L3" s="105"/>
      <c r="M3" s="105"/>
      <c r="N3" s="105"/>
      <c r="O3" s="105"/>
    </row>
    <row r="4" spans="1:16" ht="12.75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105"/>
      <c r="L4" s="105"/>
      <c r="M4" s="105"/>
      <c r="N4" s="105"/>
      <c r="O4" s="105"/>
    </row>
    <row r="5" spans="1:16" ht="12.75">
      <c r="A5" s="4"/>
      <c r="B5" s="8" t="s">
        <v>7</v>
      </c>
      <c r="C5" s="112"/>
      <c r="D5" s="113" t="s">
        <v>211</v>
      </c>
      <c r="E5" s="113"/>
      <c r="F5" s="9"/>
      <c r="G5" s="4"/>
      <c r="H5" s="4"/>
      <c r="I5" s="4"/>
      <c r="J5" s="4"/>
      <c r="K5" s="105"/>
      <c r="L5" s="105"/>
      <c r="M5" s="105"/>
      <c r="N5" s="105"/>
      <c r="O5" s="105"/>
    </row>
    <row r="6" spans="1:16" ht="12.75">
      <c r="A6" s="10"/>
      <c r="B6" s="10"/>
      <c r="C6" s="10"/>
      <c r="D6" s="10"/>
      <c r="E6" s="10"/>
      <c r="F6" s="11"/>
      <c r="G6" s="12"/>
      <c r="H6" s="10"/>
      <c r="I6" s="13"/>
      <c r="J6" s="111"/>
      <c r="K6" s="118" t="s">
        <v>204</v>
      </c>
      <c r="L6" s="118" t="s">
        <v>206</v>
      </c>
      <c r="M6" s="118" t="s">
        <v>210</v>
      </c>
      <c r="N6" s="92"/>
      <c r="O6" s="92"/>
      <c r="P6" s="94"/>
    </row>
    <row r="7" spans="1:16" ht="63.6" customHeight="1">
      <c r="A7" s="45" t="s">
        <v>8</v>
      </c>
      <c r="B7" s="45" t="s">
        <v>9</v>
      </c>
      <c r="C7" s="45" t="s">
        <v>10</v>
      </c>
      <c r="D7" s="45" t="s">
        <v>11</v>
      </c>
      <c r="E7" s="45" t="s">
        <v>12</v>
      </c>
      <c r="F7" s="45" t="s">
        <v>13</v>
      </c>
      <c r="G7" s="45" t="s">
        <v>14</v>
      </c>
      <c r="H7" s="45" t="s">
        <v>15</v>
      </c>
      <c r="I7" s="45" t="s">
        <v>6</v>
      </c>
      <c r="J7" s="45" t="s">
        <v>16</v>
      </c>
      <c r="K7" s="134" t="s">
        <v>201</v>
      </c>
      <c r="L7" s="135" t="s">
        <v>202</v>
      </c>
      <c r="M7" s="135" t="s">
        <v>203</v>
      </c>
      <c r="N7" s="136" t="s">
        <v>18</v>
      </c>
      <c r="O7" s="144" t="s">
        <v>200</v>
      </c>
      <c r="P7" s="138" t="s">
        <v>17</v>
      </c>
    </row>
    <row r="8" spans="1:16" ht="15" customHeight="1">
      <c r="A8" s="106">
        <v>1</v>
      </c>
      <c r="B8" s="77" t="s">
        <v>167</v>
      </c>
      <c r="C8" s="77" t="s">
        <v>168</v>
      </c>
      <c r="D8" s="77" t="s">
        <v>169</v>
      </c>
      <c r="E8" s="82" t="s">
        <v>126</v>
      </c>
      <c r="F8" s="78">
        <v>39562</v>
      </c>
      <c r="G8" s="69" t="s">
        <v>3</v>
      </c>
      <c r="H8" s="79" t="s">
        <v>176</v>
      </c>
      <c r="I8" s="76">
        <v>9</v>
      </c>
      <c r="J8" s="79" t="s">
        <v>119</v>
      </c>
      <c r="K8" s="120">
        <v>9</v>
      </c>
      <c r="L8" s="119">
        <v>17</v>
      </c>
      <c r="M8" s="75">
        <v>33</v>
      </c>
      <c r="N8" s="75">
        <f t="shared" ref="N8:N14" si="0">K8+L8+M8</f>
        <v>59</v>
      </c>
      <c r="O8" s="75">
        <f t="shared" ref="O8:O14" si="1">N8*100/100</f>
        <v>59</v>
      </c>
      <c r="P8" s="69" t="s">
        <v>212</v>
      </c>
    </row>
    <row r="9" spans="1:16" ht="15" customHeight="1">
      <c r="A9" s="106">
        <v>2</v>
      </c>
      <c r="B9" s="107" t="s">
        <v>173</v>
      </c>
      <c r="C9" s="107" t="s">
        <v>174</v>
      </c>
      <c r="D9" s="107" t="s">
        <v>175</v>
      </c>
      <c r="E9" s="82" t="s">
        <v>126</v>
      </c>
      <c r="F9" s="108">
        <v>39733</v>
      </c>
      <c r="G9" s="69" t="s">
        <v>3</v>
      </c>
      <c r="H9" s="49" t="s">
        <v>105</v>
      </c>
      <c r="I9" s="76">
        <v>9</v>
      </c>
      <c r="J9" s="100" t="s">
        <v>115</v>
      </c>
      <c r="K9" s="115">
        <v>6</v>
      </c>
      <c r="L9" s="119">
        <v>33</v>
      </c>
      <c r="M9" s="75">
        <v>20</v>
      </c>
      <c r="N9" s="75">
        <f t="shared" si="0"/>
        <v>59</v>
      </c>
      <c r="O9" s="75">
        <f t="shared" si="1"/>
        <v>59</v>
      </c>
      <c r="P9" s="69" t="s">
        <v>212</v>
      </c>
    </row>
    <row r="10" spans="1:16" ht="15" customHeight="1">
      <c r="A10" s="106">
        <v>3</v>
      </c>
      <c r="B10" s="61" t="s">
        <v>163</v>
      </c>
      <c r="C10" s="61" t="s">
        <v>164</v>
      </c>
      <c r="D10" s="61" t="s">
        <v>35</v>
      </c>
      <c r="E10" s="82" t="s">
        <v>126</v>
      </c>
      <c r="F10" s="74">
        <v>39651</v>
      </c>
      <c r="G10" s="69" t="s">
        <v>3</v>
      </c>
      <c r="H10" s="75" t="s">
        <v>106</v>
      </c>
      <c r="I10" s="76">
        <v>9</v>
      </c>
      <c r="J10" s="75" t="s">
        <v>116</v>
      </c>
      <c r="K10" s="119">
        <v>6</v>
      </c>
      <c r="L10" s="115">
        <v>29</v>
      </c>
      <c r="M10" s="81">
        <v>22</v>
      </c>
      <c r="N10" s="75">
        <f t="shared" si="0"/>
        <v>57</v>
      </c>
      <c r="O10" s="75">
        <f t="shared" si="1"/>
        <v>57</v>
      </c>
      <c r="P10" s="69" t="s">
        <v>213</v>
      </c>
    </row>
    <row r="11" spans="1:16" ht="15" customHeight="1">
      <c r="A11" s="106">
        <v>4</v>
      </c>
      <c r="B11" s="69" t="s">
        <v>178</v>
      </c>
      <c r="C11" s="69" t="s">
        <v>139</v>
      </c>
      <c r="D11" s="69" t="s">
        <v>179</v>
      </c>
      <c r="E11" s="82" t="s">
        <v>126</v>
      </c>
      <c r="F11" s="83">
        <v>39740</v>
      </c>
      <c r="G11" s="69" t="s">
        <v>3</v>
      </c>
      <c r="H11" s="75" t="s">
        <v>106</v>
      </c>
      <c r="I11" s="76">
        <v>9</v>
      </c>
      <c r="J11" s="75" t="s">
        <v>116</v>
      </c>
      <c r="K11" s="119">
        <v>3</v>
      </c>
      <c r="L11" s="119">
        <v>25</v>
      </c>
      <c r="M11" s="75">
        <v>20</v>
      </c>
      <c r="N11" s="75">
        <f t="shared" si="0"/>
        <v>48</v>
      </c>
      <c r="O11" s="75">
        <f t="shared" si="1"/>
        <v>48</v>
      </c>
      <c r="P11" s="69"/>
    </row>
    <row r="12" spans="1:16" ht="15" customHeight="1">
      <c r="A12" s="106">
        <v>5</v>
      </c>
      <c r="B12" s="61" t="s">
        <v>98</v>
      </c>
      <c r="C12" s="61" t="s">
        <v>165</v>
      </c>
      <c r="D12" s="61" t="s">
        <v>166</v>
      </c>
      <c r="E12" s="82" t="s">
        <v>126</v>
      </c>
      <c r="F12" s="74">
        <v>39716</v>
      </c>
      <c r="G12" s="69" t="s">
        <v>3</v>
      </c>
      <c r="H12" s="75" t="s">
        <v>106</v>
      </c>
      <c r="I12" s="76">
        <v>9</v>
      </c>
      <c r="J12" s="75" t="s">
        <v>116</v>
      </c>
      <c r="K12" s="119">
        <v>3</v>
      </c>
      <c r="L12" s="119">
        <v>24</v>
      </c>
      <c r="M12" s="75">
        <v>20</v>
      </c>
      <c r="N12" s="75">
        <f t="shared" si="0"/>
        <v>47</v>
      </c>
      <c r="O12" s="75">
        <f t="shared" si="1"/>
        <v>47</v>
      </c>
      <c r="P12" s="69"/>
    </row>
    <row r="13" spans="1:16" ht="15" customHeight="1">
      <c r="A13" s="106">
        <v>6</v>
      </c>
      <c r="B13" s="69" t="s">
        <v>98</v>
      </c>
      <c r="C13" s="69" t="s">
        <v>177</v>
      </c>
      <c r="D13" s="69" t="s">
        <v>22</v>
      </c>
      <c r="E13" s="82" t="s">
        <v>126</v>
      </c>
      <c r="F13" s="83">
        <v>39869</v>
      </c>
      <c r="G13" s="69" t="s">
        <v>3</v>
      </c>
      <c r="H13" s="75" t="s">
        <v>106</v>
      </c>
      <c r="I13" s="76">
        <v>9</v>
      </c>
      <c r="J13" s="75" t="s">
        <v>116</v>
      </c>
      <c r="K13" s="119">
        <v>2</v>
      </c>
      <c r="L13" s="119">
        <v>27</v>
      </c>
      <c r="M13" s="75">
        <v>17</v>
      </c>
      <c r="N13" s="75">
        <f t="shared" si="0"/>
        <v>46</v>
      </c>
      <c r="O13" s="75">
        <f t="shared" si="1"/>
        <v>46</v>
      </c>
      <c r="P13" s="69"/>
    </row>
    <row r="14" spans="1:16" ht="15" customHeight="1">
      <c r="A14" s="106">
        <v>7</v>
      </c>
      <c r="B14" s="61" t="s">
        <v>170</v>
      </c>
      <c r="C14" s="61" t="s">
        <v>30</v>
      </c>
      <c r="D14" s="61" t="s">
        <v>94</v>
      </c>
      <c r="E14" s="82" t="s">
        <v>126</v>
      </c>
      <c r="F14" s="80">
        <v>39786</v>
      </c>
      <c r="G14" s="69" t="s">
        <v>3</v>
      </c>
      <c r="H14" s="75" t="s">
        <v>110</v>
      </c>
      <c r="I14" s="76">
        <v>9</v>
      </c>
      <c r="J14" s="75" t="s">
        <v>120</v>
      </c>
      <c r="K14" s="119">
        <v>2</v>
      </c>
      <c r="L14" s="120">
        <v>33</v>
      </c>
      <c r="M14" s="79"/>
      <c r="N14" s="75">
        <f t="shared" si="0"/>
        <v>35</v>
      </c>
      <c r="O14" s="75">
        <f t="shared" si="1"/>
        <v>35</v>
      </c>
      <c r="P14" s="69"/>
    </row>
    <row r="17" spans="6:8" ht="15.75" customHeight="1">
      <c r="F17" s="172" t="s">
        <v>205</v>
      </c>
      <c r="G17" s="172"/>
      <c r="H17" s="172"/>
    </row>
  </sheetData>
  <sortState ref="A8:O14">
    <sortCondition descending="1" ref="N8:N14"/>
  </sortState>
  <mergeCells count="1">
    <mergeCell ref="F17:H17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9"/>
  <sheetViews>
    <sheetView workbookViewId="0">
      <selection activeCell="P11" sqref="P11"/>
    </sheetView>
  </sheetViews>
  <sheetFormatPr defaultColWidth="12.7109375" defaultRowHeight="15.75" customHeight="1"/>
  <cols>
    <col min="1" max="1" width="3.28515625" style="40" customWidth="1"/>
    <col min="2" max="2" width="12.7109375" style="40" customWidth="1"/>
    <col min="3" max="3" width="11.28515625" style="40" customWidth="1"/>
    <col min="4" max="4" width="14" style="40" customWidth="1"/>
    <col min="5" max="5" width="7.28515625" style="40" customWidth="1"/>
    <col min="6" max="6" width="12.7109375" style="40"/>
    <col min="7" max="7" width="10.140625" style="40" customWidth="1"/>
    <col min="8" max="8" width="24.5703125" style="40" customWidth="1"/>
    <col min="9" max="9" width="9" style="40" customWidth="1"/>
    <col min="10" max="10" width="28.7109375" style="40" customWidth="1"/>
    <col min="11" max="12" width="12.28515625" style="40" customWidth="1"/>
    <col min="13" max="13" width="9.28515625" style="40" customWidth="1"/>
    <col min="14" max="16384" width="12.7109375" style="40"/>
  </cols>
  <sheetData>
    <row r="1" spans="1:16" ht="12.75">
      <c r="A1" s="86" t="s">
        <v>0</v>
      </c>
      <c r="B1" s="87" t="s">
        <v>1</v>
      </c>
      <c r="C1" s="87"/>
      <c r="D1" s="87"/>
      <c r="E1" s="87"/>
      <c r="F1" s="87"/>
      <c r="G1" s="87"/>
      <c r="H1" s="86"/>
      <c r="I1" s="86"/>
      <c r="J1" s="86"/>
      <c r="K1" s="86"/>
      <c r="L1" s="86"/>
      <c r="M1" s="86"/>
    </row>
    <row r="2" spans="1:16" ht="16.149999999999999" customHeight="1">
      <c r="A2" s="86"/>
      <c r="B2" s="88" t="s">
        <v>2</v>
      </c>
      <c r="C2" s="89" t="s">
        <v>3</v>
      </c>
      <c r="D2" s="86" t="s">
        <v>0</v>
      </c>
      <c r="E2" s="86"/>
      <c r="F2" s="86"/>
      <c r="G2" s="86"/>
      <c r="H2" s="86"/>
      <c r="I2" s="86"/>
      <c r="J2" s="86"/>
      <c r="K2" s="86"/>
      <c r="L2" s="86"/>
      <c r="M2" s="86"/>
    </row>
    <row r="3" spans="1:16" ht="12.75">
      <c r="A3" s="86"/>
      <c r="B3" s="88" t="s">
        <v>4</v>
      </c>
      <c r="C3" s="86" t="s">
        <v>5</v>
      </c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6" ht="12.75">
      <c r="A4" s="86"/>
      <c r="B4" s="88" t="s">
        <v>6</v>
      </c>
      <c r="C4" s="86">
        <v>10</v>
      </c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6" ht="12.75">
      <c r="A5" s="86"/>
      <c r="B5" s="90" t="s">
        <v>7</v>
      </c>
      <c r="C5" s="112"/>
      <c r="D5" s="113" t="s">
        <v>211</v>
      </c>
      <c r="E5" s="113"/>
      <c r="F5" s="91"/>
      <c r="G5" s="86"/>
      <c r="H5" s="86"/>
      <c r="I5" s="86"/>
      <c r="J5" s="86"/>
      <c r="K5" s="86"/>
      <c r="L5" s="86"/>
      <c r="M5" s="86"/>
    </row>
    <row r="6" spans="1:16" ht="12.75">
      <c r="A6" s="92"/>
      <c r="B6" s="92"/>
      <c r="C6" s="92"/>
      <c r="D6" s="92"/>
      <c r="E6" s="92"/>
      <c r="F6" s="93"/>
      <c r="G6" s="92"/>
      <c r="H6" s="92"/>
      <c r="I6" s="94"/>
      <c r="J6" s="92"/>
      <c r="K6" s="118" t="s">
        <v>204</v>
      </c>
      <c r="L6" s="118" t="s">
        <v>206</v>
      </c>
      <c r="M6" s="118" t="s">
        <v>210</v>
      </c>
      <c r="N6" s="94"/>
      <c r="O6" s="94"/>
    </row>
    <row r="7" spans="1:16" ht="48.6" customHeight="1">
      <c r="A7" s="72" t="s">
        <v>8</v>
      </c>
      <c r="B7" s="72" t="s">
        <v>9</v>
      </c>
      <c r="C7" s="72" t="s">
        <v>10</v>
      </c>
      <c r="D7" s="72" t="s">
        <v>11</v>
      </c>
      <c r="E7" s="72" t="s">
        <v>12</v>
      </c>
      <c r="F7" s="72" t="s">
        <v>13</v>
      </c>
      <c r="G7" s="72" t="s">
        <v>14</v>
      </c>
      <c r="H7" s="72" t="s">
        <v>15</v>
      </c>
      <c r="I7" s="72" t="s">
        <v>6</v>
      </c>
      <c r="J7" s="72" t="s">
        <v>16</v>
      </c>
      <c r="K7" s="110" t="s">
        <v>201</v>
      </c>
      <c r="L7" s="109" t="s">
        <v>202</v>
      </c>
      <c r="M7" s="109" t="s">
        <v>203</v>
      </c>
      <c r="N7" s="72" t="s">
        <v>18</v>
      </c>
      <c r="O7" s="103" t="s">
        <v>200</v>
      </c>
      <c r="P7" s="72" t="s">
        <v>17</v>
      </c>
    </row>
    <row r="8" spans="1:16" ht="25.15" customHeight="1">
      <c r="A8" s="104">
        <v>1</v>
      </c>
      <c r="B8" s="117" t="s">
        <v>188</v>
      </c>
      <c r="C8" s="116" t="s">
        <v>172</v>
      </c>
      <c r="D8" s="116" t="s">
        <v>189</v>
      </c>
      <c r="E8" s="65" t="s">
        <v>126</v>
      </c>
      <c r="F8" s="147">
        <v>39322</v>
      </c>
      <c r="G8" s="116" t="s">
        <v>3</v>
      </c>
      <c r="H8" s="102" t="s">
        <v>106</v>
      </c>
      <c r="I8" s="65">
        <v>10</v>
      </c>
      <c r="J8" s="97" t="s">
        <v>116</v>
      </c>
      <c r="K8" s="114">
        <v>14</v>
      </c>
      <c r="L8" s="114">
        <v>24</v>
      </c>
      <c r="M8" s="73">
        <v>27</v>
      </c>
      <c r="N8" s="71">
        <f t="shared" ref="N8:N14" si="0">K8+L8+M8</f>
        <v>65</v>
      </c>
      <c r="O8" s="68">
        <f t="shared" ref="O8:O14" si="1">N8*100/100</f>
        <v>65</v>
      </c>
      <c r="P8" s="40" t="s">
        <v>212</v>
      </c>
    </row>
    <row r="9" spans="1:16" ht="25.15" customHeight="1">
      <c r="A9" s="104">
        <v>2</v>
      </c>
      <c r="B9" s="117" t="s">
        <v>19</v>
      </c>
      <c r="C9" s="116" t="s">
        <v>190</v>
      </c>
      <c r="D9" s="116" t="s">
        <v>59</v>
      </c>
      <c r="E9" s="65" t="s">
        <v>126</v>
      </c>
      <c r="F9" s="147">
        <v>39370</v>
      </c>
      <c r="G9" s="116" t="s">
        <v>3</v>
      </c>
      <c r="H9" s="102" t="s">
        <v>106</v>
      </c>
      <c r="I9" s="65">
        <v>10</v>
      </c>
      <c r="J9" s="97" t="s">
        <v>116</v>
      </c>
      <c r="K9" s="114">
        <v>16</v>
      </c>
      <c r="L9" s="114">
        <v>25</v>
      </c>
      <c r="M9" s="73">
        <v>22</v>
      </c>
      <c r="N9" s="71">
        <f t="shared" si="0"/>
        <v>63</v>
      </c>
      <c r="O9" s="68">
        <f t="shared" si="1"/>
        <v>63</v>
      </c>
      <c r="P9" s="40" t="s">
        <v>213</v>
      </c>
    </row>
    <row r="10" spans="1:16" ht="25.15" customHeight="1">
      <c r="A10" s="85">
        <v>3</v>
      </c>
      <c r="B10" s="68" t="s">
        <v>207</v>
      </c>
      <c r="C10" s="68" t="s">
        <v>81</v>
      </c>
      <c r="D10" s="68" t="s">
        <v>21</v>
      </c>
      <c r="E10" s="65" t="s">
        <v>126</v>
      </c>
      <c r="F10" s="148">
        <v>39278</v>
      </c>
      <c r="G10" s="116" t="s">
        <v>3</v>
      </c>
      <c r="H10" s="68" t="s">
        <v>208</v>
      </c>
      <c r="I10" s="71">
        <v>10</v>
      </c>
      <c r="J10" s="68" t="s">
        <v>209</v>
      </c>
      <c r="K10" s="71">
        <v>2</v>
      </c>
      <c r="L10" s="71">
        <v>28</v>
      </c>
      <c r="M10" s="68">
        <v>30</v>
      </c>
      <c r="N10" s="71">
        <f t="shared" si="0"/>
        <v>60</v>
      </c>
      <c r="O10" s="68">
        <f t="shared" si="1"/>
        <v>60</v>
      </c>
      <c r="P10" s="40" t="s">
        <v>213</v>
      </c>
    </row>
    <row r="11" spans="1:16" ht="25.15" customHeight="1">
      <c r="A11" s="104">
        <v>4</v>
      </c>
      <c r="B11" s="49" t="s">
        <v>182</v>
      </c>
      <c r="C11" s="23" t="s">
        <v>183</v>
      </c>
      <c r="D11" s="23" t="s">
        <v>44</v>
      </c>
      <c r="E11" s="65" t="s">
        <v>126</v>
      </c>
      <c r="F11" s="146">
        <v>39316</v>
      </c>
      <c r="G11" s="116" t="s">
        <v>3</v>
      </c>
      <c r="H11" s="102" t="s">
        <v>110</v>
      </c>
      <c r="I11" s="65">
        <v>10</v>
      </c>
      <c r="J11" s="97" t="s">
        <v>120</v>
      </c>
      <c r="K11" s="114">
        <v>3</v>
      </c>
      <c r="L11" s="114">
        <v>33</v>
      </c>
      <c r="M11" s="73">
        <v>22</v>
      </c>
      <c r="N11" s="71">
        <f t="shared" si="0"/>
        <v>58</v>
      </c>
      <c r="O11" s="68">
        <f t="shared" si="1"/>
        <v>58</v>
      </c>
      <c r="P11" s="40" t="s">
        <v>213</v>
      </c>
    </row>
    <row r="12" spans="1:16" ht="25.15" customHeight="1">
      <c r="A12" s="104">
        <v>5</v>
      </c>
      <c r="B12" s="117" t="s">
        <v>186</v>
      </c>
      <c r="C12" s="116" t="s">
        <v>56</v>
      </c>
      <c r="D12" s="116" t="s">
        <v>187</v>
      </c>
      <c r="E12" s="65" t="s">
        <v>126</v>
      </c>
      <c r="F12" s="147">
        <v>39249</v>
      </c>
      <c r="G12" s="116" t="s">
        <v>3</v>
      </c>
      <c r="H12" s="101" t="s">
        <v>105</v>
      </c>
      <c r="I12" s="71">
        <v>10</v>
      </c>
      <c r="J12" s="100" t="s">
        <v>115</v>
      </c>
      <c r="K12" s="115">
        <v>5</v>
      </c>
      <c r="L12" s="145">
        <v>25</v>
      </c>
      <c r="M12" s="100">
        <v>24</v>
      </c>
      <c r="N12" s="71">
        <f t="shared" si="0"/>
        <v>54</v>
      </c>
      <c r="O12" s="68">
        <f t="shared" si="1"/>
        <v>54</v>
      </c>
    </row>
    <row r="13" spans="1:16" ht="25.15" customHeight="1">
      <c r="A13" s="104">
        <v>6</v>
      </c>
      <c r="B13" s="49" t="s">
        <v>180</v>
      </c>
      <c r="C13" s="23" t="s">
        <v>139</v>
      </c>
      <c r="D13" s="23" t="s">
        <v>181</v>
      </c>
      <c r="E13" s="65" t="s">
        <v>126</v>
      </c>
      <c r="F13" s="56">
        <v>39368</v>
      </c>
      <c r="G13" s="116" t="s">
        <v>3</v>
      </c>
      <c r="H13" s="102" t="s">
        <v>106</v>
      </c>
      <c r="I13" s="65">
        <v>10</v>
      </c>
      <c r="J13" s="97" t="s">
        <v>116</v>
      </c>
      <c r="K13" s="114">
        <v>7</v>
      </c>
      <c r="L13" s="114">
        <v>23</v>
      </c>
      <c r="M13" s="73">
        <v>20</v>
      </c>
      <c r="N13" s="71">
        <f t="shared" si="0"/>
        <v>50</v>
      </c>
      <c r="O13" s="68">
        <f t="shared" si="1"/>
        <v>50</v>
      </c>
    </row>
    <row r="14" spans="1:16" ht="31.5">
      <c r="A14" s="104">
        <v>7</v>
      </c>
      <c r="B14" s="49" t="s">
        <v>171</v>
      </c>
      <c r="C14" s="23" t="s">
        <v>184</v>
      </c>
      <c r="D14" s="23" t="s">
        <v>185</v>
      </c>
      <c r="E14" s="65" t="s">
        <v>126</v>
      </c>
      <c r="F14" s="56">
        <v>39322</v>
      </c>
      <c r="G14" s="116" t="s">
        <v>3</v>
      </c>
      <c r="H14" s="102" t="s">
        <v>110</v>
      </c>
      <c r="I14" s="65">
        <v>10</v>
      </c>
      <c r="J14" s="97" t="s">
        <v>120</v>
      </c>
      <c r="K14" s="114">
        <v>8</v>
      </c>
      <c r="L14" s="114">
        <v>35</v>
      </c>
      <c r="M14" s="73"/>
      <c r="N14" s="71">
        <f t="shared" si="0"/>
        <v>43</v>
      </c>
      <c r="O14" s="68">
        <f t="shared" si="1"/>
        <v>43</v>
      </c>
    </row>
    <row r="15" spans="1:16" ht="12.75">
      <c r="A15" s="85"/>
    </row>
    <row r="16" spans="1:16">
      <c r="A16" s="85"/>
      <c r="G16" s="132" t="s">
        <v>205</v>
      </c>
    </row>
    <row r="17" spans="1:6" ht="12.75">
      <c r="A17" s="85"/>
      <c r="F17" s="125"/>
    </row>
    <row r="18" spans="1:6" ht="12.75">
      <c r="A18" s="85"/>
    </row>
    <row r="19" spans="1:6" ht="12.75">
      <c r="A19" s="85"/>
    </row>
  </sheetData>
  <sortState ref="A8:O14">
    <sortCondition descending="1" ref="N8:N14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5"/>
  <sheetViews>
    <sheetView topLeftCell="C1" workbookViewId="0">
      <selection activeCell="N15" sqref="N15"/>
    </sheetView>
  </sheetViews>
  <sheetFormatPr defaultColWidth="12.7109375" defaultRowHeight="15.75" customHeight="1"/>
  <cols>
    <col min="1" max="1" width="4.85546875" customWidth="1"/>
    <col min="7" max="7" width="14.7109375" customWidth="1"/>
    <col min="8" max="8" width="26.7109375" customWidth="1"/>
    <col min="9" max="9" width="8.7109375" customWidth="1"/>
    <col min="10" max="10" width="33.28515625" customWidth="1"/>
    <col min="11" max="14" width="10.85546875" customWidth="1"/>
  </cols>
  <sheetData>
    <row r="1" spans="1:16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33"/>
      <c r="K1" s="139"/>
      <c r="L1" s="139"/>
      <c r="M1" s="139"/>
      <c r="N1" s="139"/>
      <c r="O1" s="140"/>
      <c r="P1" s="40"/>
    </row>
    <row r="2" spans="1:16" ht="12.75">
      <c r="A2" s="14"/>
      <c r="B2" s="14" t="s">
        <v>2</v>
      </c>
      <c r="C2" s="17" t="s">
        <v>3</v>
      </c>
      <c r="D2" s="14" t="s">
        <v>0</v>
      </c>
      <c r="E2" s="14"/>
      <c r="F2" s="14"/>
      <c r="G2" s="14"/>
      <c r="H2" s="14"/>
      <c r="I2" s="14"/>
      <c r="J2" s="133"/>
      <c r="K2" s="139"/>
      <c r="L2" s="139"/>
      <c r="M2" s="139"/>
      <c r="N2" s="139"/>
      <c r="O2" s="140"/>
      <c r="P2" s="40"/>
    </row>
    <row r="3" spans="1:16" ht="12.75">
      <c r="A3" s="14"/>
      <c r="B3" s="14" t="s">
        <v>4</v>
      </c>
      <c r="C3" s="7" t="s">
        <v>5</v>
      </c>
      <c r="D3" s="14"/>
      <c r="E3" s="14"/>
      <c r="F3" s="14"/>
      <c r="G3" s="14"/>
      <c r="H3" s="14"/>
      <c r="I3" s="14"/>
      <c r="J3" s="133"/>
      <c r="K3" s="139"/>
      <c r="L3" s="139"/>
      <c r="M3" s="139"/>
      <c r="N3" s="139"/>
      <c r="O3" s="140"/>
      <c r="P3" s="40"/>
    </row>
    <row r="4" spans="1:16" ht="12.75">
      <c r="A4" s="14"/>
      <c r="B4" s="14" t="s">
        <v>6</v>
      </c>
      <c r="C4" s="18">
        <v>11</v>
      </c>
      <c r="D4" s="14"/>
      <c r="E4" s="14"/>
      <c r="F4" s="14"/>
      <c r="G4" s="14"/>
      <c r="H4" s="14"/>
      <c r="I4" s="14"/>
      <c r="J4" s="133"/>
      <c r="K4" s="139"/>
      <c r="L4" s="139"/>
      <c r="M4" s="139"/>
      <c r="N4" s="139"/>
      <c r="O4" s="140"/>
      <c r="P4" s="40"/>
    </row>
    <row r="5" spans="1:16" ht="25.5">
      <c r="A5" s="14"/>
      <c r="B5" s="157" t="s">
        <v>7</v>
      </c>
      <c r="C5" s="112" t="s">
        <v>211</v>
      </c>
      <c r="D5" s="113"/>
      <c r="E5" s="113"/>
      <c r="F5" s="19"/>
      <c r="G5" s="14"/>
      <c r="H5" s="14"/>
      <c r="I5" s="14"/>
      <c r="J5" s="133"/>
      <c r="K5" s="139"/>
      <c r="L5" s="139"/>
      <c r="M5" s="139"/>
      <c r="N5" s="139"/>
      <c r="O5" s="140"/>
      <c r="P5" s="40"/>
    </row>
    <row r="6" spans="1:16" ht="12.75">
      <c r="A6" s="66"/>
      <c r="B6" s="10"/>
      <c r="C6" s="10"/>
      <c r="D6" s="10"/>
      <c r="E6" s="10"/>
      <c r="F6" s="11"/>
      <c r="G6" s="12"/>
      <c r="H6" s="10"/>
      <c r="I6" s="13"/>
      <c r="J6" s="111"/>
      <c r="K6" s="118" t="s">
        <v>204</v>
      </c>
      <c r="L6" s="118" t="s">
        <v>206</v>
      </c>
      <c r="M6" s="118" t="s">
        <v>210</v>
      </c>
      <c r="N6" s="92"/>
      <c r="O6" s="94"/>
      <c r="P6" s="94"/>
    </row>
    <row r="7" spans="1:16" ht="54" customHeight="1">
      <c r="A7" s="72" t="s">
        <v>8</v>
      </c>
      <c r="B7" s="95" t="s">
        <v>9</v>
      </c>
      <c r="C7" s="45" t="s">
        <v>10</v>
      </c>
      <c r="D7" s="45" t="s">
        <v>11</v>
      </c>
      <c r="E7" s="45" t="s">
        <v>12</v>
      </c>
      <c r="F7" s="45" t="s">
        <v>13</v>
      </c>
      <c r="G7" s="45" t="s">
        <v>14</v>
      </c>
      <c r="H7" s="45" t="s">
        <v>15</v>
      </c>
      <c r="I7" s="45" t="s">
        <v>6</v>
      </c>
      <c r="J7" s="45" t="s">
        <v>16</v>
      </c>
      <c r="K7" s="134" t="s">
        <v>201</v>
      </c>
      <c r="L7" s="135" t="s">
        <v>202</v>
      </c>
      <c r="M7" s="135" t="s">
        <v>203</v>
      </c>
      <c r="N7" s="136" t="s">
        <v>18</v>
      </c>
      <c r="O7" s="137" t="s">
        <v>200</v>
      </c>
      <c r="P7" s="138" t="s">
        <v>17</v>
      </c>
    </row>
    <row r="8" spans="1:16" ht="15.75" customHeight="1">
      <c r="A8" s="64">
        <v>1</v>
      </c>
      <c r="B8" s="59" t="s">
        <v>195</v>
      </c>
      <c r="C8" s="52" t="s">
        <v>196</v>
      </c>
      <c r="D8" s="52" t="s">
        <v>197</v>
      </c>
      <c r="E8" s="71" t="s">
        <v>126</v>
      </c>
      <c r="F8" s="98">
        <v>39079</v>
      </c>
      <c r="G8" s="68" t="s">
        <v>3</v>
      </c>
      <c r="H8" s="23" t="s">
        <v>110</v>
      </c>
      <c r="I8" s="71">
        <v>11</v>
      </c>
      <c r="J8" s="73" t="s">
        <v>120</v>
      </c>
      <c r="K8" s="114">
        <v>6</v>
      </c>
      <c r="L8" s="115">
        <v>35</v>
      </c>
      <c r="M8" s="81">
        <v>35</v>
      </c>
      <c r="N8" s="73">
        <f>K8+L8+M8</f>
        <v>76</v>
      </c>
      <c r="O8" s="68">
        <f>N8*100/100</f>
        <v>76</v>
      </c>
      <c r="P8" s="73" t="s">
        <v>212</v>
      </c>
    </row>
    <row r="9" spans="1:16" ht="15.75" customHeight="1">
      <c r="A9" s="64">
        <v>2</v>
      </c>
      <c r="B9" s="59" t="s">
        <v>194</v>
      </c>
      <c r="C9" s="52" t="s">
        <v>20</v>
      </c>
      <c r="D9" s="52" t="s">
        <v>179</v>
      </c>
      <c r="E9" s="71" t="s">
        <v>126</v>
      </c>
      <c r="F9" s="84">
        <v>38871</v>
      </c>
      <c r="G9" s="68" t="s">
        <v>3</v>
      </c>
      <c r="H9" s="23" t="s">
        <v>106</v>
      </c>
      <c r="I9" s="71">
        <v>11</v>
      </c>
      <c r="J9" s="73" t="s">
        <v>116</v>
      </c>
      <c r="K9" s="114">
        <v>5</v>
      </c>
      <c r="L9" s="115">
        <v>32</v>
      </c>
      <c r="M9" s="81">
        <v>30</v>
      </c>
      <c r="N9" s="73">
        <f>K9+L9+M9</f>
        <v>67</v>
      </c>
      <c r="O9" s="68">
        <f>N9*100/100</f>
        <v>67</v>
      </c>
      <c r="P9" s="73" t="s">
        <v>213</v>
      </c>
    </row>
    <row r="10" spans="1:16" ht="15.75" customHeight="1">
      <c r="A10" s="64">
        <v>3</v>
      </c>
      <c r="B10" s="59" t="s">
        <v>191</v>
      </c>
      <c r="C10" s="52" t="s">
        <v>192</v>
      </c>
      <c r="D10" s="52" t="s">
        <v>193</v>
      </c>
      <c r="E10" s="71" t="s">
        <v>126</v>
      </c>
      <c r="F10" s="84">
        <v>39010</v>
      </c>
      <c r="G10" s="68" t="s">
        <v>3</v>
      </c>
      <c r="H10" s="23" t="s">
        <v>106</v>
      </c>
      <c r="I10" s="71">
        <v>11</v>
      </c>
      <c r="J10" s="73" t="s">
        <v>116</v>
      </c>
      <c r="K10" s="114">
        <v>5</v>
      </c>
      <c r="L10" s="114">
        <v>27</v>
      </c>
      <c r="M10" s="73">
        <v>25</v>
      </c>
      <c r="N10" s="73">
        <f>K10+L10+M10</f>
        <v>57</v>
      </c>
      <c r="O10" s="68">
        <f>N10*100/100</f>
        <v>57</v>
      </c>
      <c r="P10" s="73" t="s">
        <v>213</v>
      </c>
    </row>
    <row r="11" spans="1:16" ht="15.75" customHeight="1">
      <c r="A11" s="64">
        <v>4</v>
      </c>
      <c r="B11" s="96" t="s">
        <v>198</v>
      </c>
      <c r="C11" s="68" t="s">
        <v>66</v>
      </c>
      <c r="D11" s="68" t="s">
        <v>55</v>
      </c>
      <c r="E11" s="71" t="s">
        <v>126</v>
      </c>
      <c r="F11" s="99">
        <v>38863</v>
      </c>
      <c r="G11" s="68" t="s">
        <v>3</v>
      </c>
      <c r="H11" s="49" t="s">
        <v>105</v>
      </c>
      <c r="I11" s="71">
        <v>11</v>
      </c>
      <c r="J11" s="100" t="s">
        <v>115</v>
      </c>
      <c r="K11" s="115">
        <v>5</v>
      </c>
      <c r="L11" s="114">
        <v>26</v>
      </c>
      <c r="M11" s="73">
        <v>25</v>
      </c>
      <c r="N11" s="73">
        <f>K11+L11+M11</f>
        <v>56</v>
      </c>
      <c r="O11" s="68">
        <f>N11*100/100</f>
        <v>56</v>
      </c>
      <c r="P11" s="73" t="s">
        <v>213</v>
      </c>
    </row>
    <row r="12" spans="1:16" ht="15.75" customHeight="1">
      <c r="A12" s="64">
        <v>5</v>
      </c>
      <c r="B12" s="96" t="s">
        <v>162</v>
      </c>
      <c r="C12" s="68" t="s">
        <v>199</v>
      </c>
      <c r="D12" s="68" t="s">
        <v>29</v>
      </c>
      <c r="E12" s="71" t="s">
        <v>126</v>
      </c>
      <c r="F12" s="99">
        <v>39265</v>
      </c>
      <c r="G12" s="68" t="s">
        <v>3</v>
      </c>
      <c r="H12" s="49" t="s">
        <v>105</v>
      </c>
      <c r="I12" s="71">
        <v>11</v>
      </c>
      <c r="J12" s="100" t="s">
        <v>115</v>
      </c>
      <c r="K12" s="115">
        <v>6</v>
      </c>
      <c r="L12" s="114">
        <v>30</v>
      </c>
      <c r="M12" s="73">
        <v>19</v>
      </c>
      <c r="N12" s="73">
        <f>K12+L12+M12</f>
        <v>55</v>
      </c>
      <c r="O12" s="68">
        <f>N12*100/100</f>
        <v>55</v>
      </c>
      <c r="P12" s="73" t="s">
        <v>213</v>
      </c>
    </row>
    <row r="15" spans="1:16" ht="15.75" customHeight="1">
      <c r="E15" s="172" t="s">
        <v>205</v>
      </c>
      <c r="F15" s="172"/>
      <c r="G15" s="172"/>
    </row>
  </sheetData>
  <sortState ref="B8:O12">
    <sortCondition descending="1" ref="N8:N12"/>
  </sortState>
  <mergeCells count="1">
    <mergeCell ref="E15:G1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2023-11-30T08:24:52Z</dcterms:modified>
</cp:coreProperties>
</file>