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65" windowWidth="14805" windowHeight="765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5725"/>
</workbook>
</file>

<file path=xl/calcChain.xml><?xml version="1.0" encoding="utf-8"?>
<calcChain xmlns="http://schemas.openxmlformats.org/spreadsheetml/2006/main">
  <c r="O9" i="5"/>
  <c r="O7" i="4"/>
  <c r="O7" i="3"/>
  <c r="O11"/>
  <c r="O21" i="2"/>
  <c r="O23"/>
  <c r="O8" i="1"/>
  <c r="O11"/>
  <c r="O15"/>
  <c r="O9"/>
  <c r="N13"/>
  <c r="O13" s="1"/>
  <c r="N18"/>
  <c r="O18" s="1"/>
  <c r="N11"/>
  <c r="N12"/>
  <c r="O12" s="1"/>
  <c r="N17"/>
  <c r="O17" s="1"/>
  <c r="N14"/>
  <c r="O14" s="1"/>
  <c r="N15"/>
  <c r="N21"/>
  <c r="O21" s="1"/>
  <c r="N7"/>
  <c r="O7" s="1"/>
  <c r="N10"/>
  <c r="O10" s="1"/>
  <c r="N9"/>
  <c r="N22"/>
  <c r="O22" s="1"/>
  <c r="N19"/>
  <c r="O19" s="1"/>
  <c r="N16"/>
  <c r="O16" s="1"/>
  <c r="N8"/>
  <c r="N20"/>
  <c r="O20" s="1"/>
  <c r="N22" i="2"/>
  <c r="O22" s="1"/>
  <c r="N16"/>
  <c r="O16" s="1"/>
  <c r="N13"/>
  <c r="O13" s="1"/>
  <c r="N7"/>
  <c r="O7" s="1"/>
  <c r="N11"/>
  <c r="O11" s="1"/>
  <c r="N10"/>
  <c r="O10" s="1"/>
  <c r="N17"/>
  <c r="O17" s="1"/>
  <c r="N14"/>
  <c r="O14" s="1"/>
  <c r="N15"/>
  <c r="O15" s="1"/>
  <c r="N18"/>
  <c r="O18" s="1"/>
  <c r="N12"/>
  <c r="O12" s="1"/>
  <c r="N23"/>
  <c r="N9"/>
  <c r="O9" s="1"/>
  <c r="N20"/>
  <c r="O20" s="1"/>
  <c r="N21"/>
  <c r="N24"/>
  <c r="O24" s="1"/>
  <c r="N19"/>
  <c r="O19" s="1"/>
  <c r="N8"/>
  <c r="O8" s="1"/>
  <c r="N9" i="5"/>
  <c r="N8"/>
  <c r="O8" s="1"/>
  <c r="N7"/>
  <c r="O7" s="1"/>
  <c r="N7" i="4"/>
  <c r="N12" i="3"/>
  <c r="O12" s="1"/>
  <c r="N10"/>
  <c r="O10" s="1"/>
  <c r="N11"/>
  <c r="N14"/>
  <c r="O14" s="1"/>
  <c r="N13"/>
  <c r="O13" s="1"/>
  <c r="N9"/>
  <c r="O9" s="1"/>
  <c r="N7"/>
  <c r="N8"/>
  <c r="O8" s="1"/>
</calcChain>
</file>

<file path=xl/sharedStrings.xml><?xml version="1.0" encoding="utf-8"?>
<sst xmlns="http://schemas.openxmlformats.org/spreadsheetml/2006/main" count="407" uniqueCount="186">
  <si>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</si>
  <si>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</si>
  <si>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</si>
  <si>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</si>
  <si>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</si>
  <si>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</si>
  <si>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</si>
  <si>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</si>
  <si>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</si>
  <si>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</si>
  <si>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всего баллов</t>
  </si>
  <si>
    <t>% выполнения задания</t>
  </si>
  <si>
    <t xml:space="preserve">Бадмаева 
</t>
  </si>
  <si>
    <t xml:space="preserve"> Гиляна 
</t>
  </si>
  <si>
    <t xml:space="preserve"> Баазровна
</t>
  </si>
  <si>
    <t>жен</t>
  </si>
  <si>
    <t xml:space="preserve">Очирова </t>
  </si>
  <si>
    <t xml:space="preserve"> Алатана </t>
  </si>
  <si>
    <t xml:space="preserve"> Баатровна</t>
  </si>
  <si>
    <t xml:space="preserve">Зимовец </t>
  </si>
  <si>
    <t xml:space="preserve"> Ника</t>
  </si>
  <si>
    <t xml:space="preserve"> Антоновна</t>
  </si>
  <si>
    <t xml:space="preserve">Бадмаева </t>
  </si>
  <si>
    <t xml:space="preserve">Аржуева </t>
  </si>
  <si>
    <t xml:space="preserve"> Татьяна </t>
  </si>
  <si>
    <t xml:space="preserve"> Эдуардовна</t>
  </si>
  <si>
    <t xml:space="preserve">Даваева </t>
  </si>
  <si>
    <t xml:space="preserve"> Александра </t>
  </si>
  <si>
    <t xml:space="preserve"> Аюшевна</t>
  </si>
  <si>
    <t>МБОУ"Средняя общеобразовательная школа №12"</t>
  </si>
  <si>
    <t xml:space="preserve">Камолова </t>
  </si>
  <si>
    <t xml:space="preserve"> Даяна </t>
  </si>
  <si>
    <t xml:space="preserve">Смирнова </t>
  </si>
  <si>
    <t xml:space="preserve"> Елизавета</t>
  </si>
  <si>
    <t xml:space="preserve"> Алексеевна</t>
  </si>
  <si>
    <t xml:space="preserve">Эрдниараева </t>
  </si>
  <si>
    <t xml:space="preserve"> Доминика </t>
  </si>
  <si>
    <t xml:space="preserve"> Николаевна</t>
  </si>
  <si>
    <t xml:space="preserve">Джугаева </t>
  </si>
  <si>
    <t xml:space="preserve"> Алтана </t>
  </si>
  <si>
    <t xml:space="preserve"> Еликсановна</t>
  </si>
  <si>
    <t xml:space="preserve">Конушева </t>
  </si>
  <si>
    <t xml:space="preserve"> Мира </t>
  </si>
  <si>
    <t xml:space="preserve"> Мергеновна</t>
  </si>
  <si>
    <t>Нагорная</t>
  </si>
  <si>
    <t xml:space="preserve"> Виктория </t>
  </si>
  <si>
    <t xml:space="preserve"> Евгеньевна</t>
  </si>
  <si>
    <t xml:space="preserve">Малиева </t>
  </si>
  <si>
    <t xml:space="preserve"> Екатерина</t>
  </si>
  <si>
    <t xml:space="preserve"> Александровна</t>
  </si>
  <si>
    <t xml:space="preserve">Чумудова </t>
  </si>
  <si>
    <t xml:space="preserve"> Мингияновна</t>
  </si>
  <si>
    <t xml:space="preserve">Лиджиева </t>
  </si>
  <si>
    <t xml:space="preserve">Манджиева </t>
  </si>
  <si>
    <t xml:space="preserve"> Витальевна</t>
  </si>
  <si>
    <t xml:space="preserve"> Джиргал </t>
  </si>
  <si>
    <t>Зурманова Эльзята Артуровна</t>
  </si>
  <si>
    <t>Писаренко Татьяна Николаевна</t>
  </si>
  <si>
    <t>Бамбушева Инна Александровна</t>
  </si>
  <si>
    <t>Манджиева Гренада Борисовна</t>
  </si>
  <si>
    <t>Цакирова Людмила Васильевна</t>
  </si>
  <si>
    <t>Горбанёва Ирина Петровна</t>
  </si>
  <si>
    <t>Ольдяева Валентина Бадмаевна</t>
  </si>
  <si>
    <t>Кутовая</t>
  </si>
  <si>
    <t xml:space="preserve"> Варвара</t>
  </si>
  <si>
    <t xml:space="preserve">Санджигоряева </t>
  </si>
  <si>
    <t xml:space="preserve"> Айса </t>
  </si>
  <si>
    <t xml:space="preserve"> Викторовна </t>
  </si>
  <si>
    <t xml:space="preserve"> Алина </t>
  </si>
  <si>
    <t xml:space="preserve">Ильджиева </t>
  </si>
  <si>
    <t xml:space="preserve"> Эльвира </t>
  </si>
  <si>
    <t xml:space="preserve"> Олеговна</t>
  </si>
  <si>
    <t xml:space="preserve">Янина </t>
  </si>
  <si>
    <t xml:space="preserve"> Дарья </t>
  </si>
  <si>
    <t>20.04.2004г.</t>
  </si>
  <si>
    <t xml:space="preserve">Гасанова </t>
  </si>
  <si>
    <t xml:space="preserve"> Севиндж  </t>
  </si>
  <si>
    <t xml:space="preserve">  Арзуман кызы</t>
  </si>
  <si>
    <t xml:space="preserve"> Джангоровна</t>
  </si>
  <si>
    <t>МОУ"Средняя общеобразовательная школа №12"</t>
  </si>
  <si>
    <t xml:space="preserve"> Цагана </t>
  </si>
  <si>
    <t xml:space="preserve"> Бадмаевна</t>
  </si>
  <si>
    <t xml:space="preserve">Якимец </t>
  </si>
  <si>
    <t xml:space="preserve"> Аливия </t>
  </si>
  <si>
    <t xml:space="preserve">Андриец </t>
  </si>
  <si>
    <t xml:space="preserve"> Анастасия </t>
  </si>
  <si>
    <t xml:space="preserve"> Дмитриевна</t>
  </si>
  <si>
    <t xml:space="preserve">Харцхаева </t>
  </si>
  <si>
    <t xml:space="preserve"> Аюна </t>
  </si>
  <si>
    <t xml:space="preserve"> Валерия</t>
  </si>
  <si>
    <t xml:space="preserve"> Арсланговна</t>
  </si>
  <si>
    <t xml:space="preserve"> Сарула </t>
  </si>
  <si>
    <t xml:space="preserve"> Игоревна</t>
  </si>
  <si>
    <t xml:space="preserve"> Энкира </t>
  </si>
  <si>
    <t xml:space="preserve"> Эрдниевна</t>
  </si>
  <si>
    <t xml:space="preserve"> Аксенова </t>
  </si>
  <si>
    <t xml:space="preserve"> Иляна </t>
  </si>
  <si>
    <t xml:space="preserve">Горяева </t>
  </si>
  <si>
    <t xml:space="preserve"> Саналовна</t>
  </si>
  <si>
    <t xml:space="preserve">Утнасунова </t>
  </si>
  <si>
    <t>Шунгурова Юлия Вячеславовна</t>
  </si>
  <si>
    <t>Убушаева Вера Николаевна</t>
  </si>
  <si>
    <t>Бадмаева Вера Чимидовна</t>
  </si>
  <si>
    <t>Акугинова</t>
  </si>
  <si>
    <t xml:space="preserve"> Даира </t>
  </si>
  <si>
    <t>Санджиева</t>
  </si>
  <si>
    <t xml:space="preserve"> Аркадьевна </t>
  </si>
  <si>
    <t xml:space="preserve">Арнюдаева </t>
  </si>
  <si>
    <t xml:space="preserve"> Юлия</t>
  </si>
  <si>
    <t xml:space="preserve"> Анатольевна</t>
  </si>
  <si>
    <t>МБОУ "СОШ№17" им.Кугультинова Д.Н.</t>
  </si>
  <si>
    <t>Церенова Виктория Босаевна</t>
  </si>
  <si>
    <t>Донгруппова</t>
  </si>
  <si>
    <t xml:space="preserve"> Саглара </t>
  </si>
  <si>
    <t>Джангровна</t>
  </si>
  <si>
    <t xml:space="preserve">Эльгена </t>
  </si>
  <si>
    <t>Цереновна</t>
  </si>
  <si>
    <t xml:space="preserve">Джапова </t>
  </si>
  <si>
    <t xml:space="preserve">Саглара </t>
  </si>
  <si>
    <t>Владимировна</t>
  </si>
  <si>
    <t>Сергеевна</t>
  </si>
  <si>
    <t>МБОУ "СОШ № 17" им.Кугультинова Д.Н.</t>
  </si>
  <si>
    <t xml:space="preserve">Шимтеева </t>
  </si>
  <si>
    <t xml:space="preserve">Эльвира </t>
  </si>
  <si>
    <t>Савровна</t>
  </si>
  <si>
    <t xml:space="preserve">Абшульдинова </t>
  </si>
  <si>
    <t xml:space="preserve">Людмила </t>
  </si>
  <si>
    <t>Джангаровна</t>
  </si>
  <si>
    <t>Ивановна</t>
  </si>
  <si>
    <t xml:space="preserve">Цебекова </t>
  </si>
  <si>
    <t xml:space="preserve">Даяна </t>
  </si>
  <si>
    <t>Мингияновна</t>
  </si>
  <si>
    <t xml:space="preserve">Озаева </t>
  </si>
  <si>
    <t xml:space="preserve">Ангелина </t>
  </si>
  <si>
    <t>Руслановна</t>
  </si>
  <si>
    <t xml:space="preserve">Зальбанова </t>
  </si>
  <si>
    <t>Улана</t>
  </si>
  <si>
    <t>Баталаева</t>
  </si>
  <si>
    <t>Убушаева</t>
  </si>
  <si>
    <t>Яковлева</t>
  </si>
  <si>
    <t>Полина</t>
  </si>
  <si>
    <t>Евгения</t>
  </si>
  <si>
    <t>Марьяна</t>
  </si>
  <si>
    <t>МБОУ "СОШ №23 им.Эрдниева П.М."</t>
  </si>
  <si>
    <t>Плугина Татьяна Михайловна</t>
  </si>
  <si>
    <t xml:space="preserve">Тарачиева </t>
  </si>
  <si>
    <t xml:space="preserve">Попова </t>
  </si>
  <si>
    <t xml:space="preserve">Мария </t>
  </si>
  <si>
    <t>МБОУ "Средняя общеобразовательная школа № 8"</t>
  </si>
  <si>
    <t>МБОУ "Калмыцкая национальная гимназия им. Кичикова А. Ш."</t>
  </si>
  <si>
    <t>МБОУ "Русская национальная гимназия им.С.Радонежского"</t>
  </si>
  <si>
    <t>МБОУ "Средняя общеобразовательная школа № 10" им.Бембетова В.А.</t>
  </si>
  <si>
    <t>МБОУ "Средняя общеобразовательная школа №20"</t>
  </si>
  <si>
    <t>МБОУ "Средняя общеобразовательная школа № 21"</t>
  </si>
  <si>
    <t>МБОУ "Средняя общеобразовательная школа №17" им.Кугультинова Д.Н.</t>
  </si>
  <si>
    <t>МБОУ "Элистинский технический лицей"</t>
  </si>
  <si>
    <t xml:space="preserve">МБОУ "Средняя общеобразовательная школа №18 </t>
  </si>
  <si>
    <t>МБОУ "Средняя общеобразовательная школа  №20"</t>
  </si>
  <si>
    <t>Даяна</t>
  </si>
  <si>
    <t>Батыровна</t>
  </si>
  <si>
    <t>Протокол</t>
  </si>
  <si>
    <t>муниципального этапа Всероссийской олимпиады школьников 2021-2022 гг. Технология (девочки)</t>
  </si>
  <si>
    <t>Теория</t>
  </si>
  <si>
    <t>Задания</t>
  </si>
  <si>
    <t>Моделирование</t>
  </si>
  <si>
    <t>Практика</t>
  </si>
  <si>
    <t>Творческий проект</t>
  </si>
  <si>
    <t xml:space="preserve">Практика </t>
  </si>
  <si>
    <t>максимальный балл-  125                                                                              8 класс                                                               25 декабря 2021 г.</t>
  </si>
  <si>
    <t>максимальный балл-    125                                                     9 класс                                                25 декабря 2021 г.</t>
  </si>
  <si>
    <t>максимальный балл-  125                                                       10 класс                                                25 декабря 2021 г.</t>
  </si>
  <si>
    <t>максимальный балл- 125                                                        11 класс                                                25 декабря 2021 г.</t>
  </si>
  <si>
    <t>максимальный балл- 115                                                        7 класс                                                25 декабря 2021 г.</t>
  </si>
  <si>
    <t>Председатель жюри: Ботова С.Н.</t>
  </si>
  <si>
    <t>Члены жюри: Битюкеева Л.Х</t>
  </si>
  <si>
    <t>Сангаджиева А.С.</t>
  </si>
  <si>
    <t xml:space="preserve">                                                                                             Протокол</t>
  </si>
  <si>
    <t>Председатель жюри:        Ботова С.Н.</t>
  </si>
  <si>
    <t xml:space="preserve">                 Члены жюри: Битюкеева Л.Х</t>
  </si>
  <si>
    <t xml:space="preserve">      Сангаджиева А.С.</t>
  </si>
  <si>
    <t xml:space="preserve">                 Члены жюри:    Битюкеева Л.Х</t>
  </si>
  <si>
    <t xml:space="preserve">                      Сангаджиева А.С.</t>
  </si>
  <si>
    <t>победитель</t>
  </si>
  <si>
    <t>призер</t>
  </si>
  <si>
    <t>Призер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</si>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</sst>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159">
    <xf numFmtId="0" fontId="0" fillId="0" borderId="0" xfId="0"/>
    <xf numFmtId="0" fontId="7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14" fontId="7" fillId="2" borderId="2" xfId="1" applyNumberFormat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14" fontId="0" fillId="2" borderId="2" xfId="0" applyNumberForma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2" fillId="2" borderId="2" xfId="1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3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7" fillId="0" borderId="2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3" fillId="0" borderId="2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4" fontId="13" fillId="0" borderId="1" xfId="0" applyNumberFormat="1" applyFont="1" applyBorder="1" applyAlignment="1">
      <alignment vertical="top" wrapText="1"/>
    </xf>
    <xf numFmtId="0" fontId="14" fillId="0" borderId="2" xfId="1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14" fontId="7" fillId="0" borderId="2" xfId="1" applyNumberFormat="1" applyFont="1" applyBorder="1" applyAlignment="1">
      <alignment horizontal="left" vertical="top" wrapText="1"/>
    </xf>
    <xf numFmtId="14" fontId="7" fillId="0" borderId="2" xfId="1" applyNumberFormat="1" applyFont="1" applyFill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/>
    </xf>
    <xf numFmtId="164" fontId="0" fillId="0" borderId="2" xfId="0" applyNumberForma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0" fontId="13" fillId="0" borderId="1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14" fontId="13" fillId="0" borderId="2" xfId="0" applyNumberFormat="1" applyFont="1" applyBorder="1" applyAlignment="1">
      <alignment vertical="top" wrapText="1"/>
    </xf>
    <xf numFmtId="14" fontId="14" fillId="0" borderId="1" xfId="0" applyNumberFormat="1" applyFont="1" applyBorder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4" fillId="2" borderId="2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zoomScale="60" zoomScaleNormal="60" workbookViewId="0">
      <selection activeCell="B10" sqref="B10"/>
    </sheetView>
  </sheetViews>
  <sheetFormatPr defaultRowHeight="15"/>
  <cols>
    <col min="1" max="1" width="3.7109375" customWidth="1"/>
    <col min="2" max="2" width="14" customWidth="1"/>
    <col min="3" max="3" width="12.85546875" customWidth="1"/>
    <col min="4" max="4" width="17.140625" customWidth="1"/>
    <col min="5" max="5" width="5.28515625" customWidth="1"/>
    <col min="6" max="6" width="12.28515625" customWidth="1"/>
    <col min="7" max="7" width="45.28515625" customWidth="1"/>
    <col min="8" max="8" width="7" customWidth="1"/>
    <col min="9" max="9" width="15.7109375" customWidth="1"/>
    <col min="10" max="10" width="7.42578125" customWidth="1"/>
    <col min="11" max="11" width="7.85546875" customWidth="1"/>
    <col min="12" max="12" width="7" customWidth="1"/>
    <col min="13" max="13" width="8.7109375" customWidth="1"/>
    <col min="14" max="14" width="8" customWidth="1"/>
    <col min="16" max="16" width="30.42578125" customWidth="1"/>
  </cols>
  <sheetData>
    <row r="1" spans="1:16" ht="19.5" customHeight="1">
      <c r="A1" s="32"/>
      <c r="B1" s="32"/>
      <c r="C1" s="32"/>
      <c r="D1" s="32"/>
      <c r="E1" s="32"/>
      <c r="F1" s="32"/>
      <c r="G1" s="32" t="s">
        <v>160</v>
      </c>
      <c r="H1" s="32"/>
      <c r="I1" s="32"/>
      <c r="J1" s="32"/>
      <c r="K1" s="32"/>
      <c r="L1" s="32"/>
      <c r="M1" s="32"/>
      <c r="N1" s="32"/>
      <c r="O1" s="32"/>
      <c r="P1" s="32"/>
    </row>
    <row r="2" spans="1:16" ht="24.75" customHeight="1">
      <c r="A2" s="32"/>
      <c r="B2" s="32"/>
      <c r="C2" s="32"/>
      <c r="D2" s="32"/>
      <c r="E2" s="32"/>
      <c r="F2" s="32" t="s">
        <v>161</v>
      </c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1.75" customHeight="1">
      <c r="A3" s="32"/>
      <c r="B3" s="32"/>
      <c r="C3" s="32"/>
      <c r="D3" s="32" t="s">
        <v>172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52.5" customHeight="1">
      <c r="A4" s="95" t="s">
        <v>0</v>
      </c>
      <c r="B4" s="95" t="s">
        <v>1</v>
      </c>
      <c r="C4" s="95" t="s">
        <v>2</v>
      </c>
      <c r="D4" s="95" t="s">
        <v>3</v>
      </c>
      <c r="E4" s="95" t="s">
        <v>4</v>
      </c>
      <c r="F4" s="95" t="s">
        <v>5</v>
      </c>
      <c r="G4" s="95" t="s">
        <v>6</v>
      </c>
      <c r="H4" s="95" t="s">
        <v>7</v>
      </c>
      <c r="I4" s="95" t="s">
        <v>8</v>
      </c>
      <c r="J4" s="90"/>
      <c r="K4" s="91"/>
      <c r="L4" s="91"/>
      <c r="M4" s="92"/>
      <c r="N4" s="85" t="s">
        <v>10</v>
      </c>
      <c r="O4" s="87" t="s">
        <v>11</v>
      </c>
      <c r="P4" s="84" t="s">
        <v>9</v>
      </c>
    </row>
    <row r="5" spans="1:16" ht="44.25" customHeight="1">
      <c r="A5" s="95"/>
      <c r="B5" s="95"/>
      <c r="C5" s="95"/>
      <c r="D5" s="95"/>
      <c r="E5" s="95"/>
      <c r="F5" s="95"/>
      <c r="G5" s="95"/>
      <c r="H5" s="95"/>
      <c r="I5" s="95"/>
      <c r="J5" s="93" t="s">
        <v>162</v>
      </c>
      <c r="K5" s="93" t="s">
        <v>164</v>
      </c>
      <c r="L5" s="93" t="s">
        <v>165</v>
      </c>
      <c r="M5" s="93" t="s">
        <v>166</v>
      </c>
      <c r="N5" s="86"/>
      <c r="O5" s="88"/>
      <c r="P5" s="84"/>
    </row>
    <row r="6" spans="1:16" ht="3.75" customHeight="1">
      <c r="A6" s="95"/>
      <c r="B6" s="95"/>
      <c r="C6" s="95"/>
      <c r="D6" s="95"/>
      <c r="E6" s="95"/>
      <c r="F6" s="95"/>
      <c r="G6" s="95"/>
      <c r="H6" s="95"/>
      <c r="I6" s="95"/>
      <c r="J6" s="94"/>
      <c r="K6" s="94"/>
      <c r="L6" s="94"/>
      <c r="M6" s="94"/>
      <c r="N6" s="86"/>
      <c r="O6" s="88"/>
      <c r="P6" s="84"/>
    </row>
    <row r="7" spans="1:16" ht="31.5">
      <c r="A7" s="33">
        <v>1</v>
      </c>
      <c r="B7" s="40" t="s">
        <v>44</v>
      </c>
      <c r="C7" s="40" t="s">
        <v>45</v>
      </c>
      <c r="D7" s="40" t="s">
        <v>46</v>
      </c>
      <c r="E7" s="35" t="s">
        <v>15</v>
      </c>
      <c r="F7" s="41">
        <v>39729</v>
      </c>
      <c r="G7" s="40" t="s">
        <v>153</v>
      </c>
      <c r="H7" s="15">
        <v>7</v>
      </c>
      <c r="I7" s="51" t="s">
        <v>182</v>
      </c>
      <c r="J7" s="38">
        <v>9</v>
      </c>
      <c r="K7" s="38">
        <v>12</v>
      </c>
      <c r="L7" s="38">
        <v>17</v>
      </c>
      <c r="M7" s="38">
        <v>50</v>
      </c>
      <c r="N7" s="39">
        <f>SUM(J7:M7)</f>
        <v>88</v>
      </c>
      <c r="O7" s="138">
        <f>N7/115</f>
        <v>0.76521739130434785</v>
      </c>
      <c r="P7" s="42" t="s">
        <v>61</v>
      </c>
    </row>
    <row r="8" spans="1:16" ht="31.5">
      <c r="A8" s="33">
        <v>2</v>
      </c>
      <c r="B8" s="40" t="s">
        <v>16</v>
      </c>
      <c r="C8" s="40" t="s">
        <v>17</v>
      </c>
      <c r="D8" s="40" t="s">
        <v>18</v>
      </c>
      <c r="E8" s="35" t="s">
        <v>15</v>
      </c>
      <c r="F8" s="41">
        <v>39805</v>
      </c>
      <c r="G8" s="40" t="s">
        <v>150</v>
      </c>
      <c r="H8" s="15">
        <v>7</v>
      </c>
      <c r="I8" s="51" t="s">
        <v>183</v>
      </c>
      <c r="J8" s="38">
        <v>13</v>
      </c>
      <c r="K8" s="38">
        <v>11</v>
      </c>
      <c r="L8" s="38">
        <v>17</v>
      </c>
      <c r="M8" s="38">
        <v>46</v>
      </c>
      <c r="N8" s="39">
        <f>SUM(J8:M8)</f>
        <v>87</v>
      </c>
      <c r="O8" s="138">
        <f>N8/115</f>
        <v>0.75652173913043474</v>
      </c>
      <c r="P8" s="42" t="s">
        <v>57</v>
      </c>
    </row>
    <row r="9" spans="1:16" ht="31.5">
      <c r="A9" s="33">
        <v>3</v>
      </c>
      <c r="B9" s="40" t="s">
        <v>50</v>
      </c>
      <c r="C9" s="40" t="s">
        <v>39</v>
      </c>
      <c r="D9" s="40" t="s">
        <v>51</v>
      </c>
      <c r="E9" s="35" t="s">
        <v>15</v>
      </c>
      <c r="F9" s="41">
        <v>39694</v>
      </c>
      <c r="G9" s="40" t="s">
        <v>153</v>
      </c>
      <c r="H9" s="15">
        <v>7</v>
      </c>
      <c r="I9" s="51" t="s">
        <v>183</v>
      </c>
      <c r="J9" s="38">
        <v>12</v>
      </c>
      <c r="K9" s="38">
        <v>18</v>
      </c>
      <c r="L9" s="38">
        <v>6</v>
      </c>
      <c r="M9" s="38">
        <v>50</v>
      </c>
      <c r="N9" s="39">
        <f>SUM(J9:M9)</f>
        <v>86</v>
      </c>
      <c r="O9" s="138">
        <f>N9/115</f>
        <v>0.74782608695652175</v>
      </c>
      <c r="P9" s="42" t="s">
        <v>61</v>
      </c>
    </row>
    <row r="10" spans="1:16" ht="31.5">
      <c r="A10" s="33">
        <v>4</v>
      </c>
      <c r="B10" s="40" t="s">
        <v>47</v>
      </c>
      <c r="C10" s="40" t="s">
        <v>48</v>
      </c>
      <c r="D10" s="40" t="s">
        <v>49</v>
      </c>
      <c r="E10" s="35" t="s">
        <v>15</v>
      </c>
      <c r="F10" s="41">
        <v>39606</v>
      </c>
      <c r="G10" s="40" t="s">
        <v>153</v>
      </c>
      <c r="H10" s="15">
        <v>7</v>
      </c>
      <c r="I10" s="51" t="s">
        <v>183</v>
      </c>
      <c r="J10" s="38">
        <v>7</v>
      </c>
      <c r="K10" s="38">
        <v>9</v>
      </c>
      <c r="L10" s="38">
        <v>16</v>
      </c>
      <c r="M10" s="38">
        <v>50</v>
      </c>
      <c r="N10" s="39">
        <f>SUM(J10:M10)</f>
        <v>82</v>
      </c>
      <c r="O10" s="138">
        <f>N10/115</f>
        <v>0.71304347826086956</v>
      </c>
      <c r="P10" s="42" t="s">
        <v>61</v>
      </c>
    </row>
    <row r="11" spans="1:16" ht="31.5">
      <c r="A11" s="33">
        <v>5</v>
      </c>
      <c r="B11" s="40" t="s">
        <v>26</v>
      </c>
      <c r="C11" s="40" t="s">
        <v>27</v>
      </c>
      <c r="D11" s="40" t="s">
        <v>28</v>
      </c>
      <c r="E11" s="35" t="s">
        <v>15</v>
      </c>
      <c r="F11" s="41">
        <v>39583</v>
      </c>
      <c r="G11" s="40" t="s">
        <v>29</v>
      </c>
      <c r="H11" s="15">
        <v>7</v>
      </c>
      <c r="I11" s="38"/>
      <c r="J11" s="38">
        <v>9</v>
      </c>
      <c r="K11" s="38">
        <v>9</v>
      </c>
      <c r="L11" s="38">
        <v>13</v>
      </c>
      <c r="M11" s="38">
        <v>44</v>
      </c>
      <c r="N11" s="39">
        <f>SUM(J11:M11)</f>
        <v>75</v>
      </c>
      <c r="O11" s="138">
        <f>N11/115</f>
        <v>0.65217391304347827</v>
      </c>
      <c r="P11" s="42" t="s">
        <v>59</v>
      </c>
    </row>
    <row r="12" spans="1:16" ht="31.5">
      <c r="A12" s="33">
        <v>6</v>
      </c>
      <c r="B12" s="34" t="s">
        <v>30</v>
      </c>
      <c r="C12" s="34" t="s">
        <v>31</v>
      </c>
      <c r="D12" s="34" t="s">
        <v>159</v>
      </c>
      <c r="E12" s="35" t="s">
        <v>15</v>
      </c>
      <c r="F12" s="43">
        <v>39667</v>
      </c>
      <c r="G12" s="40" t="s">
        <v>29</v>
      </c>
      <c r="H12" s="15">
        <v>7</v>
      </c>
      <c r="I12" s="38"/>
      <c r="J12" s="38">
        <v>10</v>
      </c>
      <c r="K12" s="38">
        <v>3</v>
      </c>
      <c r="L12" s="38">
        <v>14</v>
      </c>
      <c r="M12" s="38">
        <v>48</v>
      </c>
      <c r="N12" s="39">
        <f>SUM(J12:M12)</f>
        <v>75</v>
      </c>
      <c r="O12" s="138">
        <f>N12/115</f>
        <v>0.65217391304347827</v>
      </c>
      <c r="P12" s="42" t="s">
        <v>59</v>
      </c>
    </row>
    <row r="13" spans="1:16" ht="31.5">
      <c r="A13" s="33">
        <v>7</v>
      </c>
      <c r="B13" s="40" t="s">
        <v>19</v>
      </c>
      <c r="C13" s="40" t="s">
        <v>20</v>
      </c>
      <c r="D13" s="40" t="s">
        <v>21</v>
      </c>
      <c r="E13" s="35" t="s">
        <v>15</v>
      </c>
      <c r="F13" s="41">
        <v>39932</v>
      </c>
      <c r="G13" s="40" t="s">
        <v>150</v>
      </c>
      <c r="H13" s="15">
        <v>7</v>
      </c>
      <c r="I13" s="38"/>
      <c r="J13" s="38">
        <v>11</v>
      </c>
      <c r="K13" s="38">
        <v>9</v>
      </c>
      <c r="L13" s="38">
        <v>5</v>
      </c>
      <c r="M13" s="38">
        <v>46</v>
      </c>
      <c r="N13" s="39">
        <f>SUM(J13:M13)</f>
        <v>71</v>
      </c>
      <c r="O13" s="138">
        <f>N13/115</f>
        <v>0.61739130434782608</v>
      </c>
      <c r="P13" s="42" t="s">
        <v>57</v>
      </c>
    </row>
    <row r="14" spans="1:16" ht="31.5">
      <c r="A14" s="33">
        <v>8</v>
      </c>
      <c r="B14" s="34" t="s">
        <v>35</v>
      </c>
      <c r="C14" s="34" t="s">
        <v>36</v>
      </c>
      <c r="D14" s="34" t="s">
        <v>37</v>
      </c>
      <c r="E14" s="35" t="s">
        <v>15</v>
      </c>
      <c r="F14" s="43">
        <v>39825</v>
      </c>
      <c r="G14" s="40" t="s">
        <v>29</v>
      </c>
      <c r="H14" s="15">
        <v>7</v>
      </c>
      <c r="I14" s="38"/>
      <c r="J14" s="38">
        <v>10</v>
      </c>
      <c r="K14" s="38">
        <v>1</v>
      </c>
      <c r="L14" s="38">
        <v>19</v>
      </c>
      <c r="M14" s="38">
        <v>38</v>
      </c>
      <c r="N14" s="39">
        <f>SUM(J14:M14)</f>
        <v>68</v>
      </c>
      <c r="O14" s="138">
        <f>N14/115</f>
        <v>0.59130434782608698</v>
      </c>
      <c r="P14" s="42" t="s">
        <v>59</v>
      </c>
    </row>
    <row r="15" spans="1:16" ht="32.25" customHeight="1">
      <c r="A15" s="33">
        <v>9</v>
      </c>
      <c r="B15" s="40" t="s">
        <v>38</v>
      </c>
      <c r="C15" s="40" t="s">
        <v>39</v>
      </c>
      <c r="D15" s="40" t="s">
        <v>40</v>
      </c>
      <c r="E15" s="35" t="s">
        <v>15</v>
      </c>
      <c r="F15" s="41">
        <v>39714</v>
      </c>
      <c r="G15" s="40" t="s">
        <v>152</v>
      </c>
      <c r="H15" s="15">
        <v>7</v>
      </c>
      <c r="I15" s="38"/>
      <c r="J15" s="38">
        <v>4</v>
      </c>
      <c r="K15" s="38">
        <v>8</v>
      </c>
      <c r="L15" s="38">
        <v>8</v>
      </c>
      <c r="M15" s="38">
        <v>47</v>
      </c>
      <c r="N15" s="39">
        <f>SUM(J15:M15)</f>
        <v>67</v>
      </c>
      <c r="O15" s="138">
        <f>N15/115</f>
        <v>0.58260869565217388</v>
      </c>
      <c r="P15" s="42" t="s">
        <v>60</v>
      </c>
    </row>
    <row r="16" spans="1:16" ht="31.5">
      <c r="A16" s="33">
        <v>10</v>
      </c>
      <c r="B16" s="34" t="s">
        <v>117</v>
      </c>
      <c r="C16" s="44" t="s">
        <v>118</v>
      </c>
      <c r="D16" s="44" t="s">
        <v>119</v>
      </c>
      <c r="E16" s="35" t="s">
        <v>15</v>
      </c>
      <c r="F16" s="45">
        <v>39791</v>
      </c>
      <c r="G16" s="34" t="s">
        <v>154</v>
      </c>
      <c r="H16" s="15">
        <v>7</v>
      </c>
      <c r="I16" s="52"/>
      <c r="J16" s="52">
        <v>5</v>
      </c>
      <c r="K16" s="52">
        <v>11</v>
      </c>
      <c r="L16" s="52">
        <v>6</v>
      </c>
      <c r="M16" s="52">
        <v>45</v>
      </c>
      <c r="N16" s="39">
        <f>SUM(J16:M16)</f>
        <v>67</v>
      </c>
      <c r="O16" s="138">
        <f>N16/115</f>
        <v>0.58260869565217388</v>
      </c>
      <c r="P16" s="31" t="s">
        <v>111</v>
      </c>
    </row>
    <row r="17" spans="1:17" ht="31.5">
      <c r="A17" s="33">
        <v>11</v>
      </c>
      <c r="B17" s="34" t="s">
        <v>32</v>
      </c>
      <c r="C17" s="34" t="s">
        <v>33</v>
      </c>
      <c r="D17" s="34" t="s">
        <v>34</v>
      </c>
      <c r="E17" s="35" t="s">
        <v>15</v>
      </c>
      <c r="F17" s="43">
        <v>39847</v>
      </c>
      <c r="G17" s="40" t="s">
        <v>29</v>
      </c>
      <c r="H17" s="15">
        <v>7</v>
      </c>
      <c r="I17" s="38"/>
      <c r="J17" s="38">
        <v>1</v>
      </c>
      <c r="K17" s="38">
        <v>8</v>
      </c>
      <c r="L17" s="38">
        <v>16</v>
      </c>
      <c r="M17" s="38">
        <v>40</v>
      </c>
      <c r="N17" s="39">
        <f>SUM(J17:M17)</f>
        <v>65</v>
      </c>
      <c r="O17" s="138">
        <f>N17/115</f>
        <v>0.56521739130434778</v>
      </c>
      <c r="P17" s="42" t="s">
        <v>59</v>
      </c>
    </row>
    <row r="18" spans="1:17" ht="32.25" customHeight="1">
      <c r="A18" s="33">
        <v>12</v>
      </c>
      <c r="B18" s="34" t="s">
        <v>23</v>
      </c>
      <c r="C18" s="34" t="s">
        <v>24</v>
      </c>
      <c r="D18" s="34" t="s">
        <v>25</v>
      </c>
      <c r="E18" s="35" t="s">
        <v>15</v>
      </c>
      <c r="F18" s="43">
        <v>39864</v>
      </c>
      <c r="G18" s="40" t="s">
        <v>151</v>
      </c>
      <c r="H18" s="15">
        <v>7</v>
      </c>
      <c r="I18" s="38"/>
      <c r="J18" s="38">
        <v>3</v>
      </c>
      <c r="K18" s="38">
        <v>2</v>
      </c>
      <c r="L18" s="38">
        <v>19</v>
      </c>
      <c r="M18" s="38">
        <v>39</v>
      </c>
      <c r="N18" s="39">
        <f>SUM(J18:M18)</f>
        <v>63</v>
      </c>
      <c r="O18" s="138">
        <f>N18/115</f>
        <v>0.54782608695652169</v>
      </c>
      <c r="P18" s="42" t="s">
        <v>58</v>
      </c>
    </row>
    <row r="19" spans="1:17" ht="34.5" customHeight="1">
      <c r="A19" s="33">
        <v>13</v>
      </c>
      <c r="B19" s="34" t="s">
        <v>22</v>
      </c>
      <c r="C19" s="44" t="s">
        <v>115</v>
      </c>
      <c r="D19" s="44" t="s">
        <v>116</v>
      </c>
      <c r="E19" s="35" t="s">
        <v>15</v>
      </c>
      <c r="F19" s="45">
        <v>39826</v>
      </c>
      <c r="G19" s="34" t="s">
        <v>110</v>
      </c>
      <c r="H19" s="15">
        <v>7</v>
      </c>
      <c r="I19" s="52"/>
      <c r="J19" s="52">
        <v>12</v>
      </c>
      <c r="K19" s="52">
        <v>4</v>
      </c>
      <c r="L19" s="52">
        <v>0</v>
      </c>
      <c r="M19" s="52">
        <v>45</v>
      </c>
      <c r="N19" s="39">
        <f>SUM(J19:M19)</f>
        <v>61</v>
      </c>
      <c r="O19" s="138">
        <f>N19/115</f>
        <v>0.5304347826086957</v>
      </c>
      <c r="P19" s="31" t="s">
        <v>111</v>
      </c>
    </row>
    <row r="20" spans="1:17" ht="37.5" customHeight="1">
      <c r="A20" s="33">
        <v>14</v>
      </c>
      <c r="B20" s="34" t="s">
        <v>12</v>
      </c>
      <c r="C20" s="34" t="s">
        <v>13</v>
      </c>
      <c r="D20" s="34" t="s">
        <v>14</v>
      </c>
      <c r="E20" s="34" t="s">
        <v>15</v>
      </c>
      <c r="F20" s="36">
        <v>39721</v>
      </c>
      <c r="G20" s="37" t="s">
        <v>149</v>
      </c>
      <c r="H20" s="15">
        <v>7</v>
      </c>
      <c r="I20" s="31"/>
      <c r="J20" s="31">
        <v>10</v>
      </c>
      <c r="K20" s="31">
        <v>0</v>
      </c>
      <c r="L20" s="31">
        <v>3</v>
      </c>
      <c r="M20" s="31">
        <v>45</v>
      </c>
      <c r="N20" s="39">
        <f>SUM(J20:M20)</f>
        <v>58</v>
      </c>
      <c r="O20" s="138">
        <f>N20/115</f>
        <v>0.5043478260869565</v>
      </c>
      <c r="P20" s="13" t="s">
        <v>56</v>
      </c>
      <c r="Q20" s="3"/>
    </row>
    <row r="21" spans="1:17" ht="21.75" customHeight="1">
      <c r="A21" s="33">
        <v>15</v>
      </c>
      <c r="B21" s="40" t="s">
        <v>41</v>
      </c>
      <c r="C21" s="40" t="s">
        <v>42</v>
      </c>
      <c r="D21" s="40" t="s">
        <v>43</v>
      </c>
      <c r="E21" s="34" t="s">
        <v>15</v>
      </c>
      <c r="F21" s="41">
        <v>39808</v>
      </c>
      <c r="G21" s="40" t="s">
        <v>152</v>
      </c>
      <c r="H21" s="15">
        <v>7</v>
      </c>
      <c r="I21" s="31"/>
      <c r="J21" s="31">
        <v>6</v>
      </c>
      <c r="K21" s="31">
        <v>0</v>
      </c>
      <c r="L21" s="31">
        <v>9</v>
      </c>
      <c r="M21" s="31">
        <v>42</v>
      </c>
      <c r="N21" s="39">
        <f>SUM(J21:M21)</f>
        <v>57</v>
      </c>
      <c r="O21" s="138">
        <f>N21/115</f>
        <v>0.4956521739130435</v>
      </c>
      <c r="P21" s="42" t="s">
        <v>60</v>
      </c>
    </row>
    <row r="22" spans="1:17" ht="32.25" customHeight="1">
      <c r="A22" s="33">
        <v>16</v>
      </c>
      <c r="B22" s="34" t="s">
        <v>112</v>
      </c>
      <c r="C22" s="44" t="s">
        <v>113</v>
      </c>
      <c r="D22" s="44" t="s">
        <v>114</v>
      </c>
      <c r="E22" s="34" t="s">
        <v>15</v>
      </c>
      <c r="F22" s="45">
        <v>39681</v>
      </c>
      <c r="G22" s="34" t="s">
        <v>154</v>
      </c>
      <c r="H22" s="15">
        <v>7</v>
      </c>
      <c r="I22" s="46"/>
      <c r="J22" s="46">
        <v>8</v>
      </c>
      <c r="K22" s="46">
        <v>8</v>
      </c>
      <c r="L22" s="46">
        <v>0</v>
      </c>
      <c r="M22" s="46">
        <v>36</v>
      </c>
      <c r="N22" s="39">
        <f>SUM(J22:M22)</f>
        <v>52</v>
      </c>
      <c r="O22" s="138">
        <f>N22/115</f>
        <v>0.45217391304347826</v>
      </c>
      <c r="P22" s="31" t="s">
        <v>111</v>
      </c>
    </row>
    <row r="23" spans="1:17" ht="15.7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7" ht="15.75">
      <c r="A24" s="89" t="s">
        <v>177</v>
      </c>
      <c r="B24" s="89"/>
      <c r="C24" s="89"/>
      <c r="D24" s="89"/>
      <c r="E24" s="89"/>
      <c r="F24" s="89"/>
      <c r="G24" s="89"/>
      <c r="H24" s="32"/>
      <c r="I24" s="32"/>
      <c r="J24" s="32"/>
      <c r="K24" s="32"/>
      <c r="L24" s="32"/>
      <c r="M24" s="32"/>
      <c r="N24" s="32"/>
      <c r="O24" s="32"/>
      <c r="P24" s="32"/>
    </row>
    <row r="25" spans="1:17" ht="15.75">
      <c r="A25" s="89" t="s">
        <v>180</v>
      </c>
      <c r="B25" s="89"/>
      <c r="C25" s="89"/>
      <c r="D25" s="89"/>
      <c r="E25" s="89"/>
      <c r="F25" s="89"/>
      <c r="G25" s="89"/>
      <c r="H25" s="32"/>
      <c r="I25" s="32"/>
      <c r="J25" s="32"/>
      <c r="K25" s="32"/>
      <c r="L25" s="32"/>
      <c r="M25" s="32"/>
      <c r="N25" s="32"/>
      <c r="O25" s="32"/>
      <c r="P25" s="32"/>
    </row>
    <row r="26" spans="1:17" ht="15.75">
      <c r="A26" s="32"/>
      <c r="B26" s="32"/>
      <c r="C26" s="32"/>
      <c r="D26" s="32"/>
      <c r="E26" s="50" t="s">
        <v>181</v>
      </c>
      <c r="G26" s="50"/>
      <c r="H26" s="32"/>
      <c r="I26" s="32"/>
      <c r="J26" s="32"/>
      <c r="K26" s="32"/>
      <c r="L26" s="32"/>
      <c r="M26" s="32"/>
      <c r="N26" s="32"/>
      <c r="O26" s="32"/>
      <c r="P26" s="32"/>
    </row>
    <row r="27" spans="1:17" ht="15.7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7" ht="15.7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7" ht="15.7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</sheetData>
  <sortState ref="A7:P22">
    <sortCondition descending="1" ref="N7:N22"/>
  </sortState>
  <mergeCells count="19">
    <mergeCell ref="F4:F6"/>
    <mergeCell ref="E4:E6"/>
    <mergeCell ref="D4:D6"/>
    <mergeCell ref="P4:P6"/>
    <mergeCell ref="N4:N6"/>
    <mergeCell ref="O4:O6"/>
    <mergeCell ref="A24:G24"/>
    <mergeCell ref="A25:G25"/>
    <mergeCell ref="J4:M4"/>
    <mergeCell ref="J5:J6"/>
    <mergeCell ref="K5:K6"/>
    <mergeCell ref="L5:L6"/>
    <mergeCell ref="M5:M6"/>
    <mergeCell ref="C4:C6"/>
    <mergeCell ref="B4:B6"/>
    <mergeCell ref="A4:A6"/>
    <mergeCell ref="I4:I6"/>
    <mergeCell ref="H4:H6"/>
    <mergeCell ref="G4:G6"/>
  </mergeCells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zoomScale="71" zoomScaleNormal="71" workbookViewId="0">
      <selection activeCell="H13" sqref="H13"/>
    </sheetView>
  </sheetViews>
  <sheetFormatPr defaultRowHeight="15"/>
  <cols>
    <col min="1" max="1" width="6.28515625" style="47" customWidth="1"/>
    <col min="2" max="2" width="15.140625" customWidth="1"/>
    <col min="3" max="3" width="15.5703125" customWidth="1"/>
    <col min="4" max="4" width="14.7109375" customWidth="1"/>
    <col min="6" max="6" width="12.7109375" customWidth="1"/>
    <col min="7" max="7" width="35.85546875" customWidth="1"/>
    <col min="8" max="8" width="9.140625" style="47"/>
    <col min="11" max="11" width="10.28515625" customWidth="1"/>
    <col min="12" max="12" width="11.7109375" customWidth="1"/>
    <col min="13" max="13" width="11" customWidth="1"/>
    <col min="16" max="16" width="27.28515625" customWidth="1"/>
  </cols>
  <sheetData>
    <row r="1" spans="1:16">
      <c r="G1" t="s">
        <v>160</v>
      </c>
    </row>
    <row r="2" spans="1:16">
      <c r="F2" t="s">
        <v>161</v>
      </c>
    </row>
    <row r="3" spans="1:16">
      <c r="D3" t="s">
        <v>168</v>
      </c>
    </row>
    <row r="4" spans="1:16" ht="15.75">
      <c r="A4" s="95" t="s">
        <v>0</v>
      </c>
      <c r="B4" s="98" t="s">
        <v>1</v>
      </c>
      <c r="C4" s="98" t="s">
        <v>2</v>
      </c>
      <c r="D4" s="98" t="s">
        <v>3</v>
      </c>
      <c r="E4" s="98" t="s">
        <v>4</v>
      </c>
      <c r="F4" s="98" t="s">
        <v>5</v>
      </c>
      <c r="G4" s="98" t="s">
        <v>6</v>
      </c>
      <c r="H4" s="95" t="s">
        <v>7</v>
      </c>
      <c r="I4" s="98" t="s">
        <v>8</v>
      </c>
      <c r="J4" s="101"/>
      <c r="K4" s="102"/>
      <c r="L4" s="102"/>
      <c r="M4" s="103"/>
      <c r="N4" s="100" t="s">
        <v>10</v>
      </c>
      <c r="O4" s="100" t="s">
        <v>11</v>
      </c>
      <c r="P4" s="96" t="s">
        <v>9</v>
      </c>
    </row>
    <row r="5" spans="1:16" ht="15.75" customHeight="1">
      <c r="A5" s="95"/>
      <c r="B5" s="98"/>
      <c r="C5" s="98"/>
      <c r="D5" s="98"/>
      <c r="E5" s="98"/>
      <c r="F5" s="98"/>
      <c r="G5" s="98"/>
      <c r="H5" s="95"/>
      <c r="I5" s="98"/>
      <c r="J5" s="99" t="s">
        <v>162</v>
      </c>
      <c r="K5" s="99" t="s">
        <v>164</v>
      </c>
      <c r="L5" s="99" t="s">
        <v>165</v>
      </c>
      <c r="M5" s="99" t="s">
        <v>166</v>
      </c>
      <c r="N5" s="98"/>
      <c r="O5" s="98"/>
      <c r="P5" s="96"/>
    </row>
    <row r="6" spans="1:16">
      <c r="A6" s="93"/>
      <c r="B6" s="99"/>
      <c r="C6" s="99"/>
      <c r="D6" s="99"/>
      <c r="E6" s="99"/>
      <c r="F6" s="99"/>
      <c r="G6" s="99"/>
      <c r="H6" s="93"/>
      <c r="I6" s="99"/>
      <c r="J6" s="104"/>
      <c r="K6" s="104"/>
      <c r="L6" s="104"/>
      <c r="M6" s="104"/>
      <c r="N6" s="99"/>
      <c r="O6" s="99"/>
      <c r="P6" s="97"/>
    </row>
    <row r="7" spans="1:16" ht="30.6" customHeight="1">
      <c r="A7" s="18">
        <v>1</v>
      </c>
      <c r="B7" s="5" t="s">
        <v>52</v>
      </c>
      <c r="C7" s="5" t="s">
        <v>91</v>
      </c>
      <c r="D7" s="5" t="s">
        <v>92</v>
      </c>
      <c r="E7" s="5" t="s">
        <v>15</v>
      </c>
      <c r="F7" s="9">
        <v>39374</v>
      </c>
      <c r="G7" s="5" t="s">
        <v>155</v>
      </c>
      <c r="H7" s="19">
        <v>8</v>
      </c>
      <c r="I7" s="22" t="s">
        <v>182</v>
      </c>
      <c r="J7" s="22">
        <v>14</v>
      </c>
      <c r="K7" s="22">
        <v>19</v>
      </c>
      <c r="L7" s="22">
        <v>16</v>
      </c>
      <c r="M7" s="22">
        <v>50</v>
      </c>
      <c r="N7" s="23">
        <f>SUM(J7:M7)</f>
        <v>99</v>
      </c>
      <c r="O7" s="139">
        <f>N7/125</f>
        <v>0.79200000000000004</v>
      </c>
      <c r="P7" s="2" t="s">
        <v>102</v>
      </c>
    </row>
    <row r="8" spans="1:16" ht="30">
      <c r="A8" s="18">
        <v>2</v>
      </c>
      <c r="B8" s="11" t="s">
        <v>63</v>
      </c>
      <c r="C8" s="11" t="s">
        <v>64</v>
      </c>
      <c r="D8" s="11" t="s">
        <v>34</v>
      </c>
      <c r="E8" s="5" t="s">
        <v>15</v>
      </c>
      <c r="F8" s="9">
        <v>39354</v>
      </c>
      <c r="G8" s="11" t="s">
        <v>150</v>
      </c>
      <c r="H8" s="19">
        <v>8</v>
      </c>
      <c r="I8" s="24" t="s">
        <v>183</v>
      </c>
      <c r="J8" s="22">
        <v>10</v>
      </c>
      <c r="K8" s="22">
        <v>16</v>
      </c>
      <c r="L8" s="22">
        <v>12</v>
      </c>
      <c r="M8" s="22">
        <v>50</v>
      </c>
      <c r="N8" s="23">
        <f>SUM(J8:M8)</f>
        <v>88</v>
      </c>
      <c r="O8" s="139">
        <f>N8/125</f>
        <v>0.70399999999999996</v>
      </c>
      <c r="P8" s="1" t="s">
        <v>57</v>
      </c>
    </row>
    <row r="9" spans="1:16" ht="30">
      <c r="A9" s="18">
        <v>3</v>
      </c>
      <c r="B9" s="5" t="s">
        <v>53</v>
      </c>
      <c r="C9" s="5" t="s">
        <v>80</v>
      </c>
      <c r="D9" s="5" t="s">
        <v>81</v>
      </c>
      <c r="E9" s="5" t="s">
        <v>15</v>
      </c>
      <c r="F9" s="10">
        <v>39213</v>
      </c>
      <c r="G9" s="11" t="s">
        <v>29</v>
      </c>
      <c r="H9" s="19">
        <v>8</v>
      </c>
      <c r="I9" s="24" t="s">
        <v>183</v>
      </c>
      <c r="J9" s="22">
        <v>13</v>
      </c>
      <c r="K9" s="22">
        <v>15</v>
      </c>
      <c r="L9" s="22">
        <v>16</v>
      </c>
      <c r="M9" s="22">
        <v>42</v>
      </c>
      <c r="N9" s="23">
        <f>SUM(J9:M9)</f>
        <v>86</v>
      </c>
      <c r="O9" s="139">
        <f>N9/125</f>
        <v>0.68799999999999994</v>
      </c>
      <c r="P9" s="20" t="s">
        <v>59</v>
      </c>
    </row>
    <row r="10" spans="1:16" ht="27" customHeight="1">
      <c r="A10" s="18">
        <v>4</v>
      </c>
      <c r="B10" s="5" t="s">
        <v>95</v>
      </c>
      <c r="C10" s="5" t="s">
        <v>96</v>
      </c>
      <c r="D10" s="5" t="s">
        <v>54</v>
      </c>
      <c r="E10" s="5" t="s">
        <v>15</v>
      </c>
      <c r="F10" s="10">
        <v>39297</v>
      </c>
      <c r="G10" s="5" t="s">
        <v>155</v>
      </c>
      <c r="H10" s="19">
        <v>8</v>
      </c>
      <c r="I10" s="24" t="s">
        <v>183</v>
      </c>
      <c r="J10" s="23">
        <v>9</v>
      </c>
      <c r="K10" s="23">
        <v>15</v>
      </c>
      <c r="L10" s="23">
        <v>11</v>
      </c>
      <c r="M10" s="23">
        <v>50</v>
      </c>
      <c r="N10" s="23">
        <f>SUM(J10:M10)</f>
        <v>85</v>
      </c>
      <c r="O10" s="139">
        <f>N10/125</f>
        <v>0.68</v>
      </c>
      <c r="P10" s="2" t="s">
        <v>102</v>
      </c>
    </row>
    <row r="11" spans="1:16" ht="30" customHeight="1">
      <c r="A11" s="18">
        <v>5</v>
      </c>
      <c r="B11" s="5" t="s">
        <v>53</v>
      </c>
      <c r="C11" s="5" t="s">
        <v>93</v>
      </c>
      <c r="D11" s="5" t="s">
        <v>94</v>
      </c>
      <c r="E11" s="5" t="s">
        <v>15</v>
      </c>
      <c r="F11" s="9">
        <v>39503</v>
      </c>
      <c r="G11" s="5" t="s">
        <v>155</v>
      </c>
      <c r="H11" s="19">
        <v>8</v>
      </c>
      <c r="I11" s="24" t="s">
        <v>183</v>
      </c>
      <c r="J11" s="22">
        <v>5</v>
      </c>
      <c r="K11" s="22">
        <v>17</v>
      </c>
      <c r="L11" s="22">
        <v>12</v>
      </c>
      <c r="M11" s="22">
        <v>50</v>
      </c>
      <c r="N11" s="23">
        <f>SUM(J11:M11)</f>
        <v>84</v>
      </c>
      <c r="O11" s="139">
        <f>N11/125</f>
        <v>0.67200000000000004</v>
      </c>
      <c r="P11" s="2" t="s">
        <v>102</v>
      </c>
    </row>
    <row r="12" spans="1:16">
      <c r="A12" s="18">
        <v>6</v>
      </c>
      <c r="B12" s="5" t="s">
        <v>145</v>
      </c>
      <c r="C12" s="5" t="s">
        <v>130</v>
      </c>
      <c r="D12" s="5" t="s">
        <v>124</v>
      </c>
      <c r="E12" s="5"/>
      <c r="F12" s="28">
        <v>39141</v>
      </c>
      <c r="G12" s="29" t="s">
        <v>143</v>
      </c>
      <c r="H12" s="14">
        <v>8</v>
      </c>
      <c r="I12" s="24" t="s">
        <v>183</v>
      </c>
      <c r="J12" s="24">
        <v>12</v>
      </c>
      <c r="K12" s="24">
        <v>11</v>
      </c>
      <c r="L12" s="24">
        <v>11</v>
      </c>
      <c r="M12" s="24">
        <v>50</v>
      </c>
      <c r="N12" s="23">
        <f>SUM(J12:M12)</f>
        <v>84</v>
      </c>
      <c r="O12" s="139">
        <f>N12/125</f>
        <v>0.67200000000000004</v>
      </c>
      <c r="P12" s="26" t="s">
        <v>144</v>
      </c>
    </row>
    <row r="13" spans="1:16" ht="30">
      <c r="A13" s="18">
        <v>7</v>
      </c>
      <c r="B13" s="11" t="s">
        <v>53</v>
      </c>
      <c r="C13" s="11" t="s">
        <v>89</v>
      </c>
      <c r="D13" s="11" t="s">
        <v>90</v>
      </c>
      <c r="E13" s="5" t="s">
        <v>15</v>
      </c>
      <c r="F13" s="9">
        <v>39469</v>
      </c>
      <c r="G13" s="11" t="s">
        <v>153</v>
      </c>
      <c r="H13" s="19">
        <v>8</v>
      </c>
      <c r="I13" s="22"/>
      <c r="J13" s="22">
        <v>7</v>
      </c>
      <c r="K13" s="22">
        <v>4</v>
      </c>
      <c r="L13" s="22">
        <v>18</v>
      </c>
      <c r="M13" s="22">
        <v>50</v>
      </c>
      <c r="N13" s="23">
        <f>SUM(J13:M13)</f>
        <v>79</v>
      </c>
      <c r="O13" s="139">
        <f>N13/125</f>
        <v>0.63200000000000001</v>
      </c>
      <c r="P13" s="1" t="s">
        <v>61</v>
      </c>
    </row>
    <row r="14" spans="1:16" ht="45">
      <c r="A14" s="18">
        <v>8</v>
      </c>
      <c r="B14" s="24" t="s">
        <v>53</v>
      </c>
      <c r="C14" s="24" t="s">
        <v>55</v>
      </c>
      <c r="D14" s="24" t="s">
        <v>25</v>
      </c>
      <c r="E14" s="21" t="s">
        <v>15</v>
      </c>
      <c r="F14" s="25">
        <v>39219</v>
      </c>
      <c r="G14" s="11" t="s">
        <v>151</v>
      </c>
      <c r="H14" s="19">
        <v>8</v>
      </c>
      <c r="I14" s="21"/>
      <c r="J14" s="21">
        <v>13</v>
      </c>
      <c r="K14" s="21">
        <v>4</v>
      </c>
      <c r="L14" s="21">
        <v>13</v>
      </c>
      <c r="M14" s="21">
        <v>45</v>
      </c>
      <c r="N14" s="23">
        <f>SUM(J14:M14)</f>
        <v>75</v>
      </c>
      <c r="O14" s="139">
        <f>N14/125</f>
        <v>0.6</v>
      </c>
      <c r="P14" s="24" t="s">
        <v>58</v>
      </c>
    </row>
    <row r="15" spans="1:16" ht="30">
      <c r="A15" s="18">
        <v>9</v>
      </c>
      <c r="B15" s="6" t="s">
        <v>122</v>
      </c>
      <c r="C15" s="26" t="s">
        <v>123</v>
      </c>
      <c r="D15" s="26" t="s">
        <v>124</v>
      </c>
      <c r="E15" s="21" t="s">
        <v>15</v>
      </c>
      <c r="F15" s="7">
        <v>39520</v>
      </c>
      <c r="G15" s="8" t="s">
        <v>121</v>
      </c>
      <c r="H15" s="19">
        <v>8</v>
      </c>
      <c r="I15" s="27"/>
      <c r="J15" s="27">
        <v>14</v>
      </c>
      <c r="K15" s="27">
        <v>1</v>
      </c>
      <c r="L15" s="27">
        <v>4</v>
      </c>
      <c r="M15" s="27">
        <v>50</v>
      </c>
      <c r="N15" s="23">
        <f>SUM(J15:M15)</f>
        <v>69</v>
      </c>
      <c r="O15" s="139">
        <f>N15/125</f>
        <v>0.55200000000000005</v>
      </c>
      <c r="P15" s="4" t="s">
        <v>111</v>
      </c>
    </row>
    <row r="16" spans="1:16" ht="30">
      <c r="A16" s="18">
        <v>10</v>
      </c>
      <c r="B16" s="11" t="s">
        <v>87</v>
      </c>
      <c r="C16" s="11" t="s">
        <v>88</v>
      </c>
      <c r="D16" s="11" t="s">
        <v>21</v>
      </c>
      <c r="E16" s="5" t="s">
        <v>15</v>
      </c>
      <c r="F16" s="9">
        <v>39516</v>
      </c>
      <c r="G16" s="11" t="s">
        <v>157</v>
      </c>
      <c r="H16" s="19">
        <v>8</v>
      </c>
      <c r="I16" s="22"/>
      <c r="J16" s="22">
        <v>5</v>
      </c>
      <c r="K16" s="22">
        <v>3</v>
      </c>
      <c r="L16" s="22">
        <v>12</v>
      </c>
      <c r="M16" s="22">
        <v>45</v>
      </c>
      <c r="N16" s="23">
        <f>SUM(J16:M16)</f>
        <v>65</v>
      </c>
      <c r="O16" s="139">
        <f>N16/125</f>
        <v>0.52</v>
      </c>
      <c r="P16" s="1" t="s">
        <v>60</v>
      </c>
    </row>
    <row r="17" spans="1:16" ht="30">
      <c r="A17" s="18">
        <v>11</v>
      </c>
      <c r="B17" s="5" t="s">
        <v>97</v>
      </c>
      <c r="C17" s="5" t="s">
        <v>66</v>
      </c>
      <c r="D17" s="5" t="s">
        <v>98</v>
      </c>
      <c r="E17" s="5" t="s">
        <v>15</v>
      </c>
      <c r="F17" s="10">
        <v>39304</v>
      </c>
      <c r="G17" s="5" t="s">
        <v>155</v>
      </c>
      <c r="H17" s="19">
        <v>8</v>
      </c>
      <c r="I17" s="23"/>
      <c r="J17" s="23">
        <v>6</v>
      </c>
      <c r="K17" s="23">
        <v>3</v>
      </c>
      <c r="L17" s="23">
        <v>4</v>
      </c>
      <c r="M17" s="23">
        <v>50</v>
      </c>
      <c r="N17" s="23">
        <f>SUM(J17:M17)</f>
        <v>63</v>
      </c>
      <c r="O17" s="139">
        <f>N17/125</f>
        <v>0.504</v>
      </c>
      <c r="P17" s="2" t="s">
        <v>101</v>
      </c>
    </row>
    <row r="18" spans="1:16" ht="30">
      <c r="A18" s="18">
        <v>12</v>
      </c>
      <c r="B18" s="6" t="s">
        <v>125</v>
      </c>
      <c r="C18" s="26" t="s">
        <v>126</v>
      </c>
      <c r="D18" s="26" t="s">
        <v>127</v>
      </c>
      <c r="E18" s="21" t="s">
        <v>15</v>
      </c>
      <c r="F18" s="7">
        <v>39221</v>
      </c>
      <c r="G18" s="8" t="s">
        <v>121</v>
      </c>
      <c r="H18" s="19">
        <v>8</v>
      </c>
      <c r="I18" s="27"/>
      <c r="J18" s="27">
        <v>5</v>
      </c>
      <c r="K18" s="27">
        <v>6</v>
      </c>
      <c r="L18" s="27">
        <v>11</v>
      </c>
      <c r="M18" s="27">
        <v>38</v>
      </c>
      <c r="N18" s="23">
        <f>SUM(J18:M18)</f>
        <v>60</v>
      </c>
      <c r="O18" s="139">
        <f>N18/125</f>
        <v>0.48</v>
      </c>
      <c r="P18" s="4" t="s">
        <v>111</v>
      </c>
    </row>
    <row r="19" spans="1:16" ht="30">
      <c r="A19" s="18">
        <v>13</v>
      </c>
      <c r="B19" s="11" t="s">
        <v>65</v>
      </c>
      <c r="C19" s="11" t="s">
        <v>66</v>
      </c>
      <c r="D19" s="11" t="s">
        <v>67</v>
      </c>
      <c r="E19" s="5" t="s">
        <v>15</v>
      </c>
      <c r="F19" s="9">
        <v>39335</v>
      </c>
      <c r="G19" s="6" t="s">
        <v>148</v>
      </c>
      <c r="H19" s="19">
        <v>8</v>
      </c>
      <c r="I19" s="22"/>
      <c r="J19" s="22">
        <v>3</v>
      </c>
      <c r="K19" s="22">
        <v>1</v>
      </c>
      <c r="L19" s="22">
        <v>6</v>
      </c>
      <c r="M19" s="22">
        <v>48</v>
      </c>
      <c r="N19" s="23">
        <f>SUM(J19:M19)</f>
        <v>58</v>
      </c>
      <c r="O19" s="139">
        <f>N19/125</f>
        <v>0.46400000000000002</v>
      </c>
      <c r="P19" s="1" t="s">
        <v>100</v>
      </c>
    </row>
    <row r="20" spans="1:16" ht="30">
      <c r="A20" s="18">
        <v>14</v>
      </c>
      <c r="B20" s="11" t="s">
        <v>82</v>
      </c>
      <c r="C20" s="11" t="s">
        <v>83</v>
      </c>
      <c r="D20" s="11" t="s">
        <v>54</v>
      </c>
      <c r="E20" s="5" t="s">
        <v>15</v>
      </c>
      <c r="F20" s="9">
        <v>39167</v>
      </c>
      <c r="G20" s="11" t="s">
        <v>157</v>
      </c>
      <c r="H20" s="19">
        <v>8</v>
      </c>
      <c r="I20" s="22"/>
      <c r="J20" s="22">
        <v>7</v>
      </c>
      <c r="K20" s="22">
        <v>4</v>
      </c>
      <c r="L20" s="22">
        <v>4</v>
      </c>
      <c r="M20" s="22">
        <v>43</v>
      </c>
      <c r="N20" s="23">
        <f>SUM(J20:M20)</f>
        <v>58</v>
      </c>
      <c r="O20" s="139">
        <f>N20/125</f>
        <v>0.46400000000000002</v>
      </c>
      <c r="P20" s="1" t="s">
        <v>60</v>
      </c>
    </row>
    <row r="21" spans="1:16" ht="29.25" customHeight="1">
      <c r="A21" s="18">
        <v>15</v>
      </c>
      <c r="B21" s="5" t="s">
        <v>72</v>
      </c>
      <c r="C21" s="5" t="s">
        <v>73</v>
      </c>
      <c r="D21" s="5" t="s">
        <v>37</v>
      </c>
      <c r="E21" s="5" t="s">
        <v>15</v>
      </c>
      <c r="F21" s="10" t="s">
        <v>74</v>
      </c>
      <c r="G21" s="11" t="s">
        <v>151</v>
      </c>
      <c r="H21" s="19">
        <v>8</v>
      </c>
      <c r="I21" s="22"/>
      <c r="J21" s="22">
        <v>3</v>
      </c>
      <c r="K21" s="22">
        <v>2</v>
      </c>
      <c r="L21" s="22">
        <v>5</v>
      </c>
      <c r="M21" s="22">
        <v>45</v>
      </c>
      <c r="N21" s="23">
        <f>SUM(J21:M21)</f>
        <v>55</v>
      </c>
      <c r="O21" s="139">
        <f>N21/125</f>
        <v>0.44</v>
      </c>
      <c r="P21" s="1" t="s">
        <v>58</v>
      </c>
    </row>
    <row r="22" spans="1:16" ht="30">
      <c r="A22" s="18">
        <v>16</v>
      </c>
      <c r="B22" s="11" t="s">
        <v>84</v>
      </c>
      <c r="C22" s="11" t="s">
        <v>85</v>
      </c>
      <c r="D22" s="11" t="s">
        <v>86</v>
      </c>
      <c r="E22" s="5" t="s">
        <v>15</v>
      </c>
      <c r="F22" s="9">
        <v>39385</v>
      </c>
      <c r="G22" s="11" t="s">
        <v>157</v>
      </c>
      <c r="H22" s="19">
        <v>8</v>
      </c>
      <c r="I22" s="22"/>
      <c r="J22" s="22">
        <v>3</v>
      </c>
      <c r="K22" s="22">
        <v>2</v>
      </c>
      <c r="L22" s="22">
        <v>7</v>
      </c>
      <c r="M22" s="22">
        <v>42</v>
      </c>
      <c r="N22" s="23">
        <f>SUM(J22:M22)</f>
        <v>54</v>
      </c>
      <c r="O22" s="139">
        <f>N22/125</f>
        <v>0.432</v>
      </c>
      <c r="P22" s="1" t="s">
        <v>60</v>
      </c>
    </row>
    <row r="23" spans="1:16" ht="45">
      <c r="A23" s="18">
        <v>17</v>
      </c>
      <c r="B23" s="5" t="s">
        <v>75</v>
      </c>
      <c r="C23" s="5" t="s">
        <v>76</v>
      </c>
      <c r="D23" s="5" t="s">
        <v>77</v>
      </c>
      <c r="E23" s="5" t="s">
        <v>15</v>
      </c>
      <c r="F23" s="10">
        <v>39296</v>
      </c>
      <c r="G23" s="11" t="s">
        <v>151</v>
      </c>
      <c r="H23" s="19">
        <v>8</v>
      </c>
      <c r="I23" s="22"/>
      <c r="J23" s="22">
        <v>4</v>
      </c>
      <c r="K23" s="22">
        <v>1</v>
      </c>
      <c r="L23" s="22">
        <v>4</v>
      </c>
      <c r="M23" s="22">
        <v>44</v>
      </c>
      <c r="N23" s="23">
        <f>SUM(J23:M23)</f>
        <v>53</v>
      </c>
      <c r="O23" s="139">
        <f>N23/125</f>
        <v>0.42399999999999999</v>
      </c>
      <c r="P23" s="1" t="s">
        <v>58</v>
      </c>
    </row>
    <row r="24" spans="1:16" ht="18.75" customHeight="1">
      <c r="A24" s="18">
        <v>18</v>
      </c>
      <c r="B24" s="11" t="s">
        <v>69</v>
      </c>
      <c r="C24" s="11" t="s">
        <v>70</v>
      </c>
      <c r="D24" s="11" t="s">
        <v>71</v>
      </c>
      <c r="E24" s="5" t="s">
        <v>15</v>
      </c>
      <c r="F24" s="9">
        <v>39485</v>
      </c>
      <c r="G24" s="6" t="s">
        <v>148</v>
      </c>
      <c r="H24" s="19">
        <v>8</v>
      </c>
      <c r="I24" s="22"/>
      <c r="J24" s="22">
        <v>6</v>
      </c>
      <c r="K24" s="22">
        <v>3</v>
      </c>
      <c r="L24" s="22">
        <v>4</v>
      </c>
      <c r="M24" s="22">
        <v>38</v>
      </c>
      <c r="N24" s="23">
        <f>SUM(J24:M24)</f>
        <v>51</v>
      </c>
      <c r="O24" s="139">
        <f>N24/125</f>
        <v>0.40799999999999997</v>
      </c>
      <c r="P24" s="1" t="s">
        <v>100</v>
      </c>
    </row>
    <row r="25" spans="1:16" ht="15.75">
      <c r="A25" s="89" t="s">
        <v>173</v>
      </c>
      <c r="B25" s="89"/>
      <c r="C25" s="89"/>
      <c r="D25" s="89"/>
      <c r="E25" s="89"/>
      <c r="F25" s="89"/>
      <c r="G25" s="89"/>
    </row>
    <row r="26" spans="1:16" ht="15.75">
      <c r="A26" s="89" t="s">
        <v>174</v>
      </c>
      <c r="B26" s="89"/>
      <c r="C26" s="89"/>
      <c r="D26" s="89"/>
      <c r="E26" s="89"/>
      <c r="F26" s="89"/>
      <c r="G26" s="89"/>
    </row>
    <row r="27" spans="1:16" ht="15.75">
      <c r="A27" s="32"/>
      <c r="B27" s="32"/>
      <c r="C27" s="32"/>
      <c r="D27" s="32"/>
      <c r="E27" s="32"/>
      <c r="F27" s="50" t="s">
        <v>175</v>
      </c>
      <c r="G27" s="50"/>
    </row>
  </sheetData>
  <sortState ref="A7:P24">
    <sortCondition descending="1" ref="N7:N24"/>
  </sortState>
  <mergeCells count="19">
    <mergeCell ref="A25:G25"/>
    <mergeCell ref="A26:G26"/>
    <mergeCell ref="F4:F6"/>
    <mergeCell ref="A4:A6"/>
    <mergeCell ref="B4:B6"/>
    <mergeCell ref="C4:C6"/>
    <mergeCell ref="D4:D6"/>
    <mergeCell ref="E4:E6"/>
    <mergeCell ref="P4:P6"/>
    <mergeCell ref="G4:G6"/>
    <mergeCell ref="H4:H6"/>
    <mergeCell ref="I4:I6"/>
    <mergeCell ref="N4:N6"/>
    <mergeCell ref="O4:O6"/>
    <mergeCell ref="J4:M4"/>
    <mergeCell ref="J5:J6"/>
    <mergeCell ref="K5:K6"/>
    <mergeCell ref="L5:L6"/>
    <mergeCell ref="M5:M6"/>
  </mergeCells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"/>
  <sheetViews>
    <sheetView zoomScale="82" zoomScaleNormal="82" workbookViewId="0">
      <selection activeCell="G11" sqref="G11"/>
    </sheetView>
  </sheetViews>
  <sheetFormatPr defaultRowHeight="15"/>
  <cols>
    <col min="1" max="1" width="4.5703125" customWidth="1"/>
    <col min="2" max="2" width="12.5703125" customWidth="1"/>
    <col min="3" max="3" width="8.42578125" customWidth="1"/>
    <col min="4" max="4" width="13.140625" customWidth="1"/>
    <col min="5" max="5" width="5.28515625" customWidth="1"/>
    <col min="6" max="6" width="11.5703125" customWidth="1"/>
    <col min="7" max="7" width="39.5703125" customWidth="1"/>
    <col min="8" max="8" width="6.5703125" customWidth="1"/>
    <col min="9" max="9" width="8.28515625" customWidth="1"/>
    <col min="10" max="10" width="8.140625" customWidth="1"/>
    <col min="11" max="11" width="9" customWidth="1"/>
    <col min="12" max="12" width="9.7109375" customWidth="1"/>
    <col min="13" max="13" width="7.7109375" customWidth="1"/>
    <col min="14" max="14" width="9.140625" customWidth="1"/>
    <col min="15" max="15" width="7.85546875" customWidth="1"/>
    <col min="16" max="16" width="18.42578125" style="3" customWidth="1"/>
  </cols>
  <sheetData>
    <row r="1" spans="1:16" ht="15.75">
      <c r="A1" s="89" t="s">
        <v>160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5.75">
      <c r="A2" s="89" t="s">
        <v>161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5.75">
      <c r="A3" s="110" t="s">
        <v>169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>
      <c r="A4" s="106" t="s">
        <v>0</v>
      </c>
      <c r="B4" s="106" t="s">
        <v>1</v>
      </c>
      <c r="C4" s="106" t="s">
        <v>2</v>
      </c>
      <c r="D4" s="106" t="s">
        <v>3</v>
      </c>
      <c r="E4" s="106" t="s">
        <v>4</v>
      </c>
      <c r="F4" s="106" t="s">
        <v>5</v>
      </c>
      <c r="G4" s="106" t="s">
        <v>6</v>
      </c>
      <c r="H4" s="106" t="s">
        <v>7</v>
      </c>
      <c r="I4" s="106" t="s">
        <v>8</v>
      </c>
      <c r="J4" s="112" t="s">
        <v>163</v>
      </c>
      <c r="K4" s="113"/>
      <c r="L4" s="113"/>
      <c r="M4" s="114"/>
      <c r="N4" s="107" t="s">
        <v>10</v>
      </c>
      <c r="O4" s="108" t="s">
        <v>11</v>
      </c>
      <c r="P4" s="105" t="s">
        <v>9</v>
      </c>
    </row>
    <row r="5" spans="1:16" ht="15.75" customHeight="1">
      <c r="A5" s="106"/>
      <c r="B5" s="106"/>
      <c r="C5" s="106"/>
      <c r="D5" s="106"/>
      <c r="E5" s="106"/>
      <c r="F5" s="106"/>
      <c r="G5" s="106"/>
      <c r="H5" s="106"/>
      <c r="I5" s="106"/>
      <c r="J5" s="115" t="s">
        <v>162</v>
      </c>
      <c r="K5" s="115" t="s">
        <v>164</v>
      </c>
      <c r="L5" s="115" t="s">
        <v>165</v>
      </c>
      <c r="M5" s="115" t="s">
        <v>166</v>
      </c>
      <c r="N5" s="105"/>
      <c r="O5" s="109"/>
      <c r="P5" s="105"/>
    </row>
    <row r="6" spans="1:16">
      <c r="A6" s="106"/>
      <c r="B6" s="106"/>
      <c r="C6" s="106"/>
      <c r="D6" s="106"/>
      <c r="E6" s="106"/>
      <c r="F6" s="106"/>
      <c r="G6" s="106"/>
      <c r="H6" s="106"/>
      <c r="I6" s="106"/>
      <c r="J6" s="116"/>
      <c r="K6" s="116"/>
      <c r="L6" s="116"/>
      <c r="M6" s="116"/>
      <c r="N6" s="105"/>
      <c r="O6" s="109"/>
      <c r="P6" s="105"/>
    </row>
    <row r="7" spans="1:16" ht="30">
      <c r="A7" s="68">
        <v>1</v>
      </c>
      <c r="B7" s="2" t="s">
        <v>99</v>
      </c>
      <c r="C7" s="2" t="s">
        <v>31</v>
      </c>
      <c r="D7" s="2" t="s">
        <v>43</v>
      </c>
      <c r="E7" s="1" t="s">
        <v>15</v>
      </c>
      <c r="F7" s="69">
        <v>38957</v>
      </c>
      <c r="G7" s="5" t="s">
        <v>155</v>
      </c>
      <c r="H7" s="55">
        <v>9</v>
      </c>
      <c r="I7" s="53" t="s">
        <v>185</v>
      </c>
      <c r="J7" s="53">
        <v>11</v>
      </c>
      <c r="K7" s="53">
        <v>14</v>
      </c>
      <c r="L7" s="53">
        <v>15</v>
      </c>
      <c r="M7" s="53">
        <v>45</v>
      </c>
      <c r="N7" s="70">
        <f>SUM(J7:M7)</f>
        <v>85</v>
      </c>
      <c r="O7" s="140">
        <f>N7/125</f>
        <v>0.68</v>
      </c>
      <c r="P7" s="82" t="s">
        <v>101</v>
      </c>
    </row>
    <row r="8" spans="1:16" ht="30">
      <c r="A8" s="68">
        <v>2</v>
      </c>
      <c r="B8" s="2" t="s">
        <v>103</v>
      </c>
      <c r="C8" s="2" t="s">
        <v>104</v>
      </c>
      <c r="D8" s="2" t="s">
        <v>25</v>
      </c>
      <c r="E8" s="1" t="s">
        <v>15</v>
      </c>
      <c r="F8" s="69">
        <v>39028</v>
      </c>
      <c r="G8" s="5" t="s">
        <v>155</v>
      </c>
      <c r="H8" s="55">
        <v>9</v>
      </c>
      <c r="I8" s="73" t="s">
        <v>184</v>
      </c>
      <c r="J8" s="53">
        <v>13</v>
      </c>
      <c r="K8" s="53">
        <v>15</v>
      </c>
      <c r="L8" s="53">
        <v>10</v>
      </c>
      <c r="M8" s="53">
        <v>38</v>
      </c>
      <c r="N8" s="70">
        <f>SUM(J8:M8)</f>
        <v>76</v>
      </c>
      <c r="O8" s="140">
        <f>N8/125</f>
        <v>0.60799999999999998</v>
      </c>
      <c r="P8" s="82" t="s">
        <v>101</v>
      </c>
    </row>
    <row r="9" spans="1:16" ht="45">
      <c r="A9" s="68">
        <v>3</v>
      </c>
      <c r="B9" s="2" t="s">
        <v>105</v>
      </c>
      <c r="C9" s="2" t="s">
        <v>68</v>
      </c>
      <c r="D9" s="2" t="s">
        <v>106</v>
      </c>
      <c r="E9" s="1" t="s">
        <v>15</v>
      </c>
      <c r="F9" s="71">
        <v>38927</v>
      </c>
      <c r="G9" s="11" t="s">
        <v>156</v>
      </c>
      <c r="H9" s="18">
        <v>9</v>
      </c>
      <c r="I9" s="73" t="s">
        <v>184</v>
      </c>
      <c r="J9" s="72">
        <v>17</v>
      </c>
      <c r="K9" s="72">
        <v>5</v>
      </c>
      <c r="L9" s="72">
        <v>11</v>
      </c>
      <c r="M9" s="72">
        <v>43</v>
      </c>
      <c r="N9" s="73">
        <f>SUM(J9:M9)</f>
        <v>76</v>
      </c>
      <c r="O9" s="140">
        <f>N9/125</f>
        <v>0.60799999999999998</v>
      </c>
      <c r="P9" s="82" t="s">
        <v>62</v>
      </c>
    </row>
    <row r="10" spans="1:16" ht="45">
      <c r="A10" s="68">
        <v>4</v>
      </c>
      <c r="B10" s="142" t="s">
        <v>137</v>
      </c>
      <c r="C10" s="73" t="s">
        <v>140</v>
      </c>
      <c r="D10" s="73" t="s">
        <v>131</v>
      </c>
      <c r="E10" s="1" t="s">
        <v>15</v>
      </c>
      <c r="F10" s="76">
        <v>39097</v>
      </c>
      <c r="G10" s="54" t="s">
        <v>110</v>
      </c>
      <c r="H10" s="77">
        <v>9</v>
      </c>
      <c r="I10" s="73" t="s">
        <v>184</v>
      </c>
      <c r="J10" s="73">
        <v>14</v>
      </c>
      <c r="K10" s="73">
        <v>4</v>
      </c>
      <c r="L10" s="73">
        <v>6</v>
      </c>
      <c r="M10" s="73">
        <v>48</v>
      </c>
      <c r="N10" s="73">
        <f>SUM(J10:M10)</f>
        <v>72</v>
      </c>
      <c r="O10" s="140">
        <f>N10/125</f>
        <v>0.57599999999999996</v>
      </c>
      <c r="P10" s="83" t="s">
        <v>111</v>
      </c>
    </row>
    <row r="11" spans="1:16" ht="45">
      <c r="A11" s="68">
        <v>5</v>
      </c>
      <c r="B11" s="4" t="s">
        <v>135</v>
      </c>
      <c r="C11" s="73" t="s">
        <v>136</v>
      </c>
      <c r="D11" s="73" t="s">
        <v>109</v>
      </c>
      <c r="E11" s="1" t="s">
        <v>15</v>
      </c>
      <c r="F11" s="74">
        <v>38796</v>
      </c>
      <c r="G11" s="54" t="s">
        <v>110</v>
      </c>
      <c r="H11" s="18">
        <v>9</v>
      </c>
      <c r="I11" s="73"/>
      <c r="J11" s="73">
        <v>14</v>
      </c>
      <c r="K11" s="73">
        <v>7</v>
      </c>
      <c r="L11" s="73">
        <v>5</v>
      </c>
      <c r="M11" s="73">
        <v>43</v>
      </c>
      <c r="N11" s="73">
        <f>SUM(J11:M11)</f>
        <v>69</v>
      </c>
      <c r="O11" s="140">
        <f>N11/125</f>
        <v>0.55200000000000005</v>
      </c>
      <c r="P11" s="83" t="s">
        <v>111</v>
      </c>
    </row>
    <row r="12" spans="1:16" ht="45">
      <c r="A12" s="68">
        <v>6</v>
      </c>
      <c r="B12" s="73" t="s">
        <v>139</v>
      </c>
      <c r="C12" s="73" t="s">
        <v>141</v>
      </c>
      <c r="D12" s="73" t="s">
        <v>128</v>
      </c>
      <c r="E12" s="1" t="s">
        <v>15</v>
      </c>
      <c r="F12" s="78">
        <v>39072</v>
      </c>
      <c r="G12" s="54" t="s">
        <v>110</v>
      </c>
      <c r="H12" s="77">
        <v>9</v>
      </c>
      <c r="I12" s="73"/>
      <c r="J12" s="73">
        <v>14</v>
      </c>
      <c r="K12" s="73">
        <v>5</v>
      </c>
      <c r="L12" s="73">
        <v>1</v>
      </c>
      <c r="M12" s="73">
        <v>40</v>
      </c>
      <c r="N12" s="73">
        <f>SUM(J12:M12)</f>
        <v>60</v>
      </c>
      <c r="O12" s="140">
        <f>N12/125</f>
        <v>0.48</v>
      </c>
      <c r="P12" s="83" t="s">
        <v>111</v>
      </c>
    </row>
    <row r="13" spans="1:16" ht="45">
      <c r="A13" s="68">
        <v>7</v>
      </c>
      <c r="B13" s="141" t="s">
        <v>129</v>
      </c>
      <c r="C13" s="73" t="s">
        <v>130</v>
      </c>
      <c r="D13" s="73" t="s">
        <v>131</v>
      </c>
      <c r="E13" s="1" t="s">
        <v>15</v>
      </c>
      <c r="F13" s="74">
        <v>38792</v>
      </c>
      <c r="G13" s="54" t="s">
        <v>110</v>
      </c>
      <c r="H13" s="18">
        <v>9</v>
      </c>
      <c r="I13" s="73"/>
      <c r="J13" s="73">
        <v>8</v>
      </c>
      <c r="K13" s="73">
        <v>3</v>
      </c>
      <c r="L13" s="73">
        <v>2</v>
      </c>
      <c r="M13" s="73">
        <v>43</v>
      </c>
      <c r="N13" s="73">
        <f>SUM(J13:M13)</f>
        <v>56</v>
      </c>
      <c r="O13" s="140">
        <f>N13/125</f>
        <v>0.44800000000000001</v>
      </c>
      <c r="P13" s="83" t="s">
        <v>111</v>
      </c>
    </row>
    <row r="14" spans="1:16" ht="45">
      <c r="A14" s="68">
        <v>8</v>
      </c>
      <c r="B14" s="4" t="s">
        <v>132</v>
      </c>
      <c r="C14" s="73" t="s">
        <v>133</v>
      </c>
      <c r="D14" s="73" t="s">
        <v>134</v>
      </c>
      <c r="E14" s="1" t="s">
        <v>15</v>
      </c>
      <c r="F14" s="75">
        <v>39184</v>
      </c>
      <c r="G14" s="54" t="s">
        <v>110</v>
      </c>
      <c r="H14" s="18">
        <v>9</v>
      </c>
      <c r="I14" s="73"/>
      <c r="J14" s="73">
        <v>6</v>
      </c>
      <c r="K14" s="73">
        <v>3</v>
      </c>
      <c r="L14" s="73">
        <v>1</v>
      </c>
      <c r="M14" s="73">
        <v>41</v>
      </c>
      <c r="N14" s="73">
        <f>SUM(J14:M14)</f>
        <v>51</v>
      </c>
      <c r="O14" s="140">
        <f>N14/125</f>
        <v>0.40799999999999997</v>
      </c>
      <c r="P14" s="83" t="s">
        <v>111</v>
      </c>
    </row>
    <row r="15" spans="1:16">
      <c r="A15" s="111" t="s">
        <v>173</v>
      </c>
      <c r="B15" s="111"/>
      <c r="C15" s="111"/>
      <c r="D15" s="111"/>
      <c r="E15" s="111"/>
      <c r="F15" s="111"/>
      <c r="G15" s="111"/>
      <c r="H15" s="79"/>
      <c r="I15" s="79"/>
      <c r="J15" s="79"/>
      <c r="K15" s="79"/>
      <c r="L15" s="79"/>
      <c r="M15" s="79"/>
      <c r="N15" s="79"/>
      <c r="O15" s="79"/>
      <c r="P15" s="80"/>
    </row>
    <row r="16" spans="1:16" ht="15.75">
      <c r="A16" s="89" t="s">
        <v>174</v>
      </c>
      <c r="B16" s="89"/>
      <c r="C16" s="89"/>
      <c r="D16" s="89"/>
      <c r="E16" s="89"/>
      <c r="F16" s="89"/>
      <c r="G16" s="89"/>
      <c r="H16" s="32"/>
      <c r="I16" s="32"/>
      <c r="J16" s="32"/>
      <c r="K16" s="32"/>
      <c r="L16" s="32"/>
      <c r="M16" s="32"/>
      <c r="N16" s="32"/>
      <c r="O16" s="32"/>
      <c r="P16" s="81"/>
    </row>
    <row r="17" spans="1:16" ht="15.75">
      <c r="A17" s="32"/>
      <c r="B17" s="32"/>
      <c r="C17" s="32"/>
      <c r="D17" s="32"/>
      <c r="E17" s="32"/>
      <c r="F17" s="50" t="s">
        <v>175</v>
      </c>
      <c r="G17" s="50"/>
      <c r="H17" s="32"/>
      <c r="I17" s="32"/>
      <c r="J17" s="32"/>
      <c r="K17" s="32"/>
      <c r="L17" s="32"/>
      <c r="M17" s="32"/>
      <c r="N17" s="32"/>
      <c r="O17" s="32"/>
      <c r="P17" s="81"/>
    </row>
    <row r="18" spans="1:16" ht="15.7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81"/>
    </row>
    <row r="19" spans="1:16" ht="15.7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81"/>
    </row>
    <row r="20" spans="1:16" ht="15.7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81"/>
    </row>
  </sheetData>
  <sortState ref="A7:P14">
    <sortCondition descending="1" ref="N7:N14"/>
  </sortState>
  <mergeCells count="22">
    <mergeCell ref="A1:P1"/>
    <mergeCell ref="A2:P2"/>
    <mergeCell ref="A3:P3"/>
    <mergeCell ref="A15:G15"/>
    <mergeCell ref="A16:G16"/>
    <mergeCell ref="J4:M4"/>
    <mergeCell ref="J5:J6"/>
    <mergeCell ref="K5:K6"/>
    <mergeCell ref="L5:L6"/>
    <mergeCell ref="M5:M6"/>
    <mergeCell ref="F4:F6"/>
    <mergeCell ref="A4:A6"/>
    <mergeCell ref="B4:B6"/>
    <mergeCell ref="C4:C6"/>
    <mergeCell ref="D4:D6"/>
    <mergeCell ref="E4:E6"/>
    <mergeCell ref="P4:P6"/>
    <mergeCell ref="G4:G6"/>
    <mergeCell ref="H4:H6"/>
    <mergeCell ref="I4:I6"/>
    <mergeCell ref="N4:N6"/>
    <mergeCell ref="O4:O6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zoomScale="71" zoomScaleNormal="71" workbookViewId="0">
      <selection activeCell="H11" sqref="H11"/>
    </sheetView>
  </sheetViews>
  <sheetFormatPr defaultRowHeight="15"/>
  <cols>
    <col min="1" max="1" width="4.140625" style="47" customWidth="1"/>
    <col min="2" max="2" width="9" customWidth="1"/>
    <col min="3" max="3" width="9.7109375" customWidth="1"/>
    <col min="4" max="4" width="15" customWidth="1"/>
    <col min="5" max="5" width="6.28515625" customWidth="1"/>
    <col min="6" max="6" width="12.7109375" customWidth="1"/>
    <col min="7" max="7" width="28.5703125" customWidth="1"/>
    <col min="8" max="8" width="7.5703125" style="47" customWidth="1"/>
    <col min="9" max="9" width="9.140625" customWidth="1"/>
    <col min="10" max="10" width="8.5703125" customWidth="1"/>
    <col min="11" max="11" width="10.85546875" customWidth="1"/>
    <col min="12" max="12" width="11.28515625" customWidth="1"/>
    <col min="13" max="13" width="17.140625" customWidth="1"/>
    <col min="14" max="14" width="9" customWidth="1"/>
    <col min="15" max="15" width="10.85546875" customWidth="1"/>
    <col min="16" max="16" width="26.28515625" customWidth="1"/>
  </cols>
  <sheetData>
    <row r="1" spans="1:16" ht="25.5" customHeight="1">
      <c r="A1" s="48"/>
      <c r="B1" s="32"/>
      <c r="C1" s="32"/>
      <c r="D1" s="32"/>
      <c r="E1" s="32"/>
      <c r="F1" s="32"/>
      <c r="G1" s="32"/>
      <c r="H1" s="48" t="s">
        <v>160</v>
      </c>
      <c r="I1" s="32"/>
      <c r="J1" s="32"/>
      <c r="K1" s="32"/>
      <c r="L1" s="32"/>
      <c r="M1" s="32"/>
      <c r="N1" s="32"/>
      <c r="O1" s="32"/>
      <c r="P1" s="32"/>
    </row>
    <row r="2" spans="1:16" ht="22.5" customHeight="1">
      <c r="A2" s="48"/>
      <c r="B2" s="32"/>
      <c r="C2" s="32"/>
      <c r="D2" s="32"/>
      <c r="E2" s="32"/>
      <c r="F2" s="32"/>
      <c r="G2" s="32" t="s">
        <v>161</v>
      </c>
      <c r="H2" s="48"/>
      <c r="I2" s="32"/>
      <c r="J2" s="32"/>
      <c r="K2" s="32"/>
      <c r="L2" s="32"/>
      <c r="M2" s="32"/>
      <c r="N2" s="32"/>
      <c r="O2" s="32"/>
      <c r="P2" s="32"/>
    </row>
    <row r="3" spans="1:16" ht="26.25" customHeight="1">
      <c r="A3" s="48"/>
      <c r="B3" s="32"/>
      <c r="C3" s="32"/>
      <c r="D3" s="32"/>
      <c r="E3" s="32" t="s">
        <v>170</v>
      </c>
      <c r="F3" s="32"/>
      <c r="G3" s="32"/>
      <c r="H3" s="48"/>
      <c r="I3" s="32"/>
      <c r="J3" s="32"/>
      <c r="K3" s="32"/>
      <c r="L3" s="32"/>
      <c r="M3" s="32"/>
      <c r="N3" s="32"/>
      <c r="O3" s="32"/>
      <c r="P3" s="32"/>
    </row>
    <row r="4" spans="1:16">
      <c r="A4" s="95" t="s">
        <v>0</v>
      </c>
      <c r="B4" s="95" t="s">
        <v>1</v>
      </c>
      <c r="C4" s="95" t="s">
        <v>2</v>
      </c>
      <c r="D4" s="95" t="s">
        <v>3</v>
      </c>
      <c r="E4" s="95" t="s">
        <v>4</v>
      </c>
      <c r="F4" s="95" t="s">
        <v>5</v>
      </c>
      <c r="G4" s="95" t="s">
        <v>6</v>
      </c>
      <c r="H4" s="95" t="s">
        <v>7</v>
      </c>
      <c r="I4" s="95" t="s">
        <v>8</v>
      </c>
      <c r="J4" s="120" t="s">
        <v>163</v>
      </c>
      <c r="K4" s="121"/>
      <c r="L4" s="121"/>
      <c r="M4" s="122"/>
      <c r="N4" s="119" t="s">
        <v>10</v>
      </c>
      <c r="O4" s="119" t="s">
        <v>11</v>
      </c>
      <c r="P4" s="117" t="s">
        <v>9</v>
      </c>
    </row>
    <row r="5" spans="1:16" ht="15.75" customHeight="1">
      <c r="A5" s="95"/>
      <c r="B5" s="95"/>
      <c r="C5" s="95"/>
      <c r="D5" s="95"/>
      <c r="E5" s="95"/>
      <c r="F5" s="95"/>
      <c r="G5" s="95"/>
      <c r="H5" s="95"/>
      <c r="I5" s="95"/>
      <c r="J5" s="123"/>
      <c r="K5" s="124"/>
      <c r="L5" s="124"/>
      <c r="M5" s="125"/>
      <c r="N5" s="117"/>
      <c r="O5" s="117"/>
      <c r="P5" s="117"/>
    </row>
    <row r="6" spans="1:16" ht="36.75" customHeight="1">
      <c r="A6" s="93"/>
      <c r="B6" s="93"/>
      <c r="C6" s="93"/>
      <c r="D6" s="93"/>
      <c r="E6" s="93"/>
      <c r="F6" s="93"/>
      <c r="G6" s="93"/>
      <c r="H6" s="93"/>
      <c r="I6" s="93"/>
      <c r="J6" s="16" t="s">
        <v>162</v>
      </c>
      <c r="K6" s="16" t="s">
        <v>164</v>
      </c>
      <c r="L6" s="16" t="s">
        <v>165</v>
      </c>
      <c r="M6" s="16" t="s">
        <v>166</v>
      </c>
      <c r="N6" s="118"/>
      <c r="O6" s="118"/>
      <c r="P6" s="118"/>
    </row>
    <row r="7" spans="1:16" ht="31.5">
      <c r="A7" s="17">
        <v>1</v>
      </c>
      <c r="B7" s="31" t="s">
        <v>137</v>
      </c>
      <c r="C7" s="31" t="s">
        <v>142</v>
      </c>
      <c r="D7" s="31" t="s">
        <v>131</v>
      </c>
      <c r="E7" s="49" t="s">
        <v>15</v>
      </c>
      <c r="F7" s="30">
        <v>38659</v>
      </c>
      <c r="G7" s="12" t="s">
        <v>110</v>
      </c>
      <c r="H7" s="17">
        <v>10</v>
      </c>
      <c r="I7" s="31" t="s">
        <v>185</v>
      </c>
      <c r="J7" s="31">
        <v>15</v>
      </c>
      <c r="K7" s="31">
        <v>11</v>
      </c>
      <c r="L7" s="31">
        <v>8</v>
      </c>
      <c r="M7" s="31">
        <v>38</v>
      </c>
      <c r="N7" s="31">
        <f>SUM(J7:M7)</f>
        <v>72</v>
      </c>
      <c r="O7" s="143">
        <f>N7/125</f>
        <v>0.57599999999999996</v>
      </c>
      <c r="P7" s="13" t="s">
        <v>111</v>
      </c>
    </row>
    <row r="9" spans="1:16" ht="15.75">
      <c r="A9" s="89" t="s">
        <v>177</v>
      </c>
      <c r="B9" s="89"/>
      <c r="C9" s="89"/>
      <c r="D9" s="89"/>
      <c r="E9" s="89"/>
      <c r="F9" s="89"/>
      <c r="G9" s="89"/>
    </row>
    <row r="10" spans="1:16" ht="15.75">
      <c r="A10" s="89" t="s">
        <v>178</v>
      </c>
      <c r="B10" s="89"/>
      <c r="C10" s="89"/>
      <c r="D10" s="89"/>
      <c r="E10" s="89"/>
      <c r="F10" s="89"/>
      <c r="G10" s="89"/>
    </row>
    <row r="11" spans="1:16" ht="15.75">
      <c r="A11" s="32"/>
      <c r="B11" s="32"/>
      <c r="C11" s="32"/>
      <c r="D11" s="32"/>
      <c r="E11" s="32"/>
      <c r="F11" s="50" t="s">
        <v>175</v>
      </c>
      <c r="G11" s="50"/>
    </row>
  </sheetData>
  <mergeCells count="15">
    <mergeCell ref="A9:G9"/>
    <mergeCell ref="A10:G10"/>
    <mergeCell ref="F4:F6"/>
    <mergeCell ref="A4:A6"/>
    <mergeCell ref="B4:B6"/>
    <mergeCell ref="C4:C6"/>
    <mergeCell ref="D4:D6"/>
    <mergeCell ref="E4:E6"/>
    <mergeCell ref="P4:P6"/>
    <mergeCell ref="G4:G6"/>
    <mergeCell ref="H4:H6"/>
    <mergeCell ref="I4:I6"/>
    <mergeCell ref="N4:N6"/>
    <mergeCell ref="O4:O6"/>
    <mergeCell ref="J4:M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4"/>
  <sheetViews>
    <sheetView tabSelected="1" zoomScaleNormal="100" workbookViewId="0">
      <selection activeCell="A7" sqref="A7:P9"/>
    </sheetView>
  </sheetViews>
  <sheetFormatPr defaultRowHeight="15"/>
  <cols>
    <col min="1" max="1" width="5.140625" customWidth="1"/>
    <col min="2" max="2" width="10.28515625" customWidth="1"/>
    <col min="3" max="3" width="7.140625" customWidth="1"/>
    <col min="4" max="4" width="11.42578125" customWidth="1"/>
    <col min="5" max="5" width="6.7109375" customWidth="1"/>
    <col min="6" max="6" width="11.42578125" customWidth="1"/>
    <col min="7" max="7" width="26.85546875" customWidth="1"/>
    <col min="8" max="8" width="6.5703125" customWidth="1"/>
    <col min="9" max="9" width="11" customWidth="1"/>
    <col min="10" max="10" width="6" customWidth="1"/>
    <col min="11" max="11" width="7.140625" customWidth="1"/>
    <col min="12" max="12" width="6.5703125" customWidth="1"/>
    <col min="13" max="13" width="7.42578125" customWidth="1"/>
    <col min="14" max="14" width="9" customWidth="1"/>
    <col min="15" max="15" width="15.140625" customWidth="1"/>
    <col min="16" max="16" width="33.7109375" customWidth="1"/>
    <col min="25" max="25" width="25.5703125" customWidth="1"/>
  </cols>
  <sheetData>
    <row r="1" spans="1:16" ht="37.5" customHeight="1">
      <c r="A1" s="56"/>
      <c r="B1" s="56"/>
      <c r="C1" s="56"/>
      <c r="D1" s="56"/>
      <c r="E1" s="56"/>
      <c r="F1" s="56" t="s">
        <v>176</v>
      </c>
      <c r="G1" s="57"/>
      <c r="H1" s="57"/>
      <c r="I1" s="57"/>
      <c r="J1" s="57"/>
      <c r="K1" s="57"/>
      <c r="L1" s="57"/>
      <c r="M1" s="57"/>
      <c r="N1" s="56"/>
      <c r="O1" s="56"/>
      <c r="P1" s="56"/>
    </row>
    <row r="2" spans="1:16" ht="27.75" customHeight="1">
      <c r="A2" s="56"/>
      <c r="B2" s="56"/>
      <c r="C2" s="56"/>
      <c r="D2" s="56"/>
      <c r="E2" s="56"/>
      <c r="F2" s="56"/>
      <c r="G2" s="57" t="s">
        <v>161</v>
      </c>
      <c r="H2" s="57"/>
      <c r="I2" s="57"/>
      <c r="J2" s="57"/>
      <c r="K2" s="57"/>
      <c r="L2" s="57"/>
      <c r="M2" s="57"/>
      <c r="N2" s="56"/>
      <c r="O2" s="56"/>
      <c r="P2" s="56"/>
    </row>
    <row r="3" spans="1:16" ht="28.5" customHeight="1">
      <c r="A3" s="56"/>
      <c r="B3" s="56"/>
      <c r="C3" s="56"/>
      <c r="D3" s="56"/>
      <c r="E3" s="56"/>
      <c r="F3" s="56"/>
      <c r="G3" s="57" t="s">
        <v>171</v>
      </c>
      <c r="H3" s="57"/>
      <c r="I3" s="57"/>
      <c r="J3" s="57"/>
      <c r="K3" s="57"/>
      <c r="L3" s="57"/>
      <c r="M3" s="57"/>
      <c r="N3" s="56"/>
      <c r="O3" s="56"/>
      <c r="P3" s="56"/>
    </row>
    <row r="4" spans="1:16">
      <c r="A4" s="127" t="s">
        <v>0</v>
      </c>
      <c r="B4" s="127" t="s">
        <v>1</v>
      </c>
      <c r="C4" s="127" t="s">
        <v>2</v>
      </c>
      <c r="D4" s="127" t="s">
        <v>3</v>
      </c>
      <c r="E4" s="127" t="s">
        <v>4</v>
      </c>
      <c r="F4" s="127" t="s">
        <v>5</v>
      </c>
      <c r="G4" s="127" t="s">
        <v>6</v>
      </c>
      <c r="H4" s="127" t="s">
        <v>7</v>
      </c>
      <c r="I4" s="127" t="s">
        <v>8</v>
      </c>
      <c r="J4" s="131" t="s">
        <v>163</v>
      </c>
      <c r="K4" s="132"/>
      <c r="L4" s="132"/>
      <c r="M4" s="133"/>
      <c r="N4" s="128" t="s">
        <v>10</v>
      </c>
      <c r="O4" s="129" t="s">
        <v>11</v>
      </c>
      <c r="P4" s="126" t="s">
        <v>9</v>
      </c>
    </row>
    <row r="5" spans="1:16" ht="15.75" customHeight="1">
      <c r="A5" s="127"/>
      <c r="B5" s="127"/>
      <c r="C5" s="127"/>
      <c r="D5" s="127"/>
      <c r="E5" s="127"/>
      <c r="F5" s="127"/>
      <c r="G5" s="127"/>
      <c r="H5" s="127"/>
      <c r="I5" s="127"/>
      <c r="J5" s="134" t="s">
        <v>162</v>
      </c>
      <c r="K5" s="134" t="s">
        <v>164</v>
      </c>
      <c r="L5" s="134" t="s">
        <v>167</v>
      </c>
      <c r="M5" s="134" t="s">
        <v>166</v>
      </c>
      <c r="N5" s="126"/>
      <c r="O5" s="130"/>
      <c r="P5" s="126"/>
    </row>
    <row r="6" spans="1:16">
      <c r="A6" s="137"/>
      <c r="B6" s="127"/>
      <c r="C6" s="127"/>
      <c r="D6" s="127"/>
      <c r="E6" s="127"/>
      <c r="F6" s="127"/>
      <c r="G6" s="127"/>
      <c r="H6" s="127"/>
      <c r="I6" s="127"/>
      <c r="J6" s="135"/>
      <c r="K6" s="135"/>
      <c r="L6" s="135"/>
      <c r="M6" s="135"/>
      <c r="N6" s="126"/>
      <c r="O6" s="130"/>
      <c r="P6" s="126"/>
    </row>
    <row r="7" spans="1:16" ht="27" customHeight="1">
      <c r="A7" s="66">
        <v>1</v>
      </c>
      <c r="B7" s="145" t="s">
        <v>107</v>
      </c>
      <c r="C7" s="60" t="s">
        <v>108</v>
      </c>
      <c r="D7" s="60" t="s">
        <v>78</v>
      </c>
      <c r="E7" s="147" t="s">
        <v>15</v>
      </c>
      <c r="F7" s="149">
        <v>38417</v>
      </c>
      <c r="G7" s="152" t="s">
        <v>79</v>
      </c>
      <c r="H7" s="150">
        <v>11</v>
      </c>
      <c r="I7" s="153" t="s">
        <v>182</v>
      </c>
      <c r="J7" s="150">
        <v>14</v>
      </c>
      <c r="K7" s="153">
        <v>2</v>
      </c>
      <c r="L7" s="153">
        <v>16</v>
      </c>
      <c r="M7" s="153">
        <v>50</v>
      </c>
      <c r="N7" s="154">
        <f>SUM(J7:M7)</f>
        <v>82</v>
      </c>
      <c r="O7" s="155">
        <f>N7/125</f>
        <v>0.65600000000000003</v>
      </c>
      <c r="P7" s="152" t="s">
        <v>59</v>
      </c>
    </row>
    <row r="8" spans="1:16" ht="23.25" customHeight="1">
      <c r="A8" s="58">
        <v>2</v>
      </c>
      <c r="B8" s="59" t="s">
        <v>138</v>
      </c>
      <c r="C8" s="60" t="s">
        <v>158</v>
      </c>
      <c r="D8" s="61" t="s">
        <v>120</v>
      </c>
      <c r="E8" s="61" t="s">
        <v>15</v>
      </c>
      <c r="F8" s="62">
        <v>38347</v>
      </c>
      <c r="G8" s="63" t="s">
        <v>110</v>
      </c>
      <c r="H8" s="64">
        <v>11</v>
      </c>
      <c r="I8" s="61" t="s">
        <v>183</v>
      </c>
      <c r="J8" s="64">
        <v>15</v>
      </c>
      <c r="K8" s="61">
        <v>12</v>
      </c>
      <c r="L8" s="61">
        <v>9</v>
      </c>
      <c r="M8" s="61">
        <v>38</v>
      </c>
      <c r="N8" s="156">
        <f>SUM(J8:M8)</f>
        <v>74</v>
      </c>
      <c r="O8" s="155">
        <f>N8/125</f>
        <v>0.59199999999999997</v>
      </c>
      <c r="P8" s="65" t="s">
        <v>111</v>
      </c>
    </row>
    <row r="9" spans="1:16" ht="22.5">
      <c r="A9" s="58">
        <v>3</v>
      </c>
      <c r="B9" s="144" t="s">
        <v>146</v>
      </c>
      <c r="C9" s="146" t="s">
        <v>147</v>
      </c>
      <c r="D9" s="146" t="s">
        <v>120</v>
      </c>
      <c r="E9" s="146" t="s">
        <v>15</v>
      </c>
      <c r="F9" s="148">
        <v>38295</v>
      </c>
      <c r="G9" s="152" t="s">
        <v>150</v>
      </c>
      <c r="H9" s="58">
        <v>11</v>
      </c>
      <c r="I9" s="146" t="s">
        <v>183</v>
      </c>
      <c r="J9" s="58">
        <v>14</v>
      </c>
      <c r="K9" s="146">
        <v>3</v>
      </c>
      <c r="L9" s="146">
        <v>4</v>
      </c>
      <c r="M9" s="146">
        <v>45</v>
      </c>
      <c r="N9" s="157">
        <f>SUM(J9:M9)</f>
        <v>66</v>
      </c>
      <c r="O9" s="155">
        <f>N9/125</f>
        <v>0.52800000000000002</v>
      </c>
      <c r="P9" s="158" t="s">
        <v>57</v>
      </c>
    </row>
    <row r="10" spans="1:16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>
      <c r="A11" s="56"/>
      <c r="B11" s="56"/>
      <c r="C11" s="136" t="s">
        <v>177</v>
      </c>
      <c r="D11" s="136"/>
      <c r="E11" s="136"/>
      <c r="F11" s="136"/>
      <c r="G11" s="136"/>
      <c r="H11" s="136"/>
      <c r="I11" s="136"/>
      <c r="J11" s="56"/>
      <c r="K11" s="56"/>
      <c r="L11" s="56"/>
      <c r="M11" s="56"/>
      <c r="N11" s="56"/>
      <c r="O11" s="56"/>
      <c r="P11" s="56"/>
    </row>
    <row r="12" spans="1:16">
      <c r="A12" s="56"/>
      <c r="B12" s="56"/>
      <c r="C12" s="136" t="s">
        <v>178</v>
      </c>
      <c r="D12" s="136"/>
      <c r="E12" s="136"/>
      <c r="F12" s="136"/>
      <c r="G12" s="136"/>
      <c r="H12" s="136"/>
      <c r="I12" s="136"/>
      <c r="J12" s="56"/>
      <c r="K12" s="56"/>
      <c r="L12" s="56"/>
      <c r="M12" s="56"/>
      <c r="N12" s="56"/>
      <c r="O12" s="56"/>
      <c r="P12" s="56"/>
    </row>
    <row r="13" spans="1:16">
      <c r="A13" s="56"/>
      <c r="B13" s="56"/>
      <c r="C13" s="67"/>
      <c r="D13" s="67"/>
      <c r="E13" s="67"/>
      <c r="F13" s="67"/>
      <c r="G13" s="67" t="s">
        <v>179</v>
      </c>
      <c r="H13" s="151"/>
      <c r="I13" s="67"/>
      <c r="J13" s="56"/>
      <c r="K13" s="56"/>
      <c r="L13" s="56"/>
      <c r="M13" s="56"/>
      <c r="N13" s="56"/>
      <c r="O13" s="56"/>
      <c r="P13" s="56"/>
    </row>
    <row r="14" spans="1:16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</sheetData>
  <sortState ref="A7:P9">
    <sortCondition descending="1" ref="N7:N9"/>
  </sortState>
  <mergeCells count="19">
    <mergeCell ref="C11:I11"/>
    <mergeCell ref="C12:I12"/>
    <mergeCell ref="F4:F6"/>
    <mergeCell ref="A4:A6"/>
    <mergeCell ref="B4:B6"/>
    <mergeCell ref="C4:C6"/>
    <mergeCell ref="D4:D6"/>
    <mergeCell ref="E4:E6"/>
    <mergeCell ref="P4:P6"/>
    <mergeCell ref="G4:G6"/>
    <mergeCell ref="H4:H6"/>
    <mergeCell ref="I4:I6"/>
    <mergeCell ref="N4:N6"/>
    <mergeCell ref="O4:O6"/>
    <mergeCell ref="J4:M4"/>
    <mergeCell ref="J5:J6"/>
    <mergeCell ref="K5:K6"/>
    <mergeCell ref="L5:L6"/>
    <mergeCell ref="M5:M6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2021-12-25T23:48:36Z</dcterms:modified>
</cp:coreProperties>
</file>